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Asus\Desktop\PROJECTS\SANBI\WSBG\"/>
    </mc:Choice>
  </mc:AlternateContent>
  <xr:revisionPtr revIDLastSave="0" documentId="13_ncr:1_{3567787D-4AA4-4EAD-BF13-0587D9A33B9D}" xr6:coauthVersionLast="47" xr6:coauthVersionMax="47" xr10:uidLastSave="{00000000-0000-0000-0000-000000000000}"/>
  <bookViews>
    <workbookView xWindow="-120" yWindow="-120" windowWidth="29040" windowHeight="15840" xr2:uid="{00000000-000D-0000-FFFF-FFFF00000000}"/>
  </bookViews>
  <sheets>
    <sheet name="BOQ" sheetId="9" r:id="rId1"/>
  </sheets>
  <definedNames>
    <definedName name="Items_01" localSheetId="0">#REF!</definedName>
    <definedName name="Items_01">#REF!</definedName>
    <definedName name="_xlnm.Print_Area" localSheetId="0">BOQ!$A$1:$F$253</definedName>
  </definedNames>
  <calcPr calcId="191028"/>
</workbook>
</file>

<file path=xl/calcChain.xml><?xml version="1.0" encoding="utf-8"?>
<calcChain xmlns="http://schemas.openxmlformats.org/spreadsheetml/2006/main">
  <c r="D140" i="9" l="1"/>
  <c r="D139" i="9"/>
  <c r="B221" i="9" l="1"/>
  <c r="D118" i="9"/>
  <c r="D114" i="9"/>
  <c r="D108" i="9"/>
  <c r="D104" i="9"/>
  <c r="B220" i="9"/>
  <c r="B219" i="9"/>
  <c r="D99" i="9" l="1"/>
  <c r="D109" i="9"/>
  <c r="D119" i="9"/>
  <c r="D115" i="9"/>
  <c r="D105" i="9" l="1"/>
  <c r="D59" i="9" l="1"/>
  <c r="D145" i="9"/>
  <c r="D70" i="9"/>
</calcChain>
</file>

<file path=xl/sharedStrings.xml><?xml version="1.0" encoding="utf-8"?>
<sst xmlns="http://schemas.openxmlformats.org/spreadsheetml/2006/main" count="201" uniqueCount="113">
  <si>
    <t>BROUGHT FORWARD</t>
  </si>
  <si>
    <t>TOTAL CARRIED FORWARD TO SUMMARY</t>
  </si>
  <si>
    <t>Item</t>
  </si>
  <si>
    <t>Description</t>
  </si>
  <si>
    <t>Unit</t>
  </si>
  <si>
    <t>Rate</t>
  </si>
  <si>
    <t>Amount</t>
  </si>
  <si>
    <t>m³</t>
  </si>
  <si>
    <t>Supply</t>
  </si>
  <si>
    <t>Install</t>
  </si>
  <si>
    <t>m</t>
  </si>
  <si>
    <t>No.</t>
  </si>
  <si>
    <t>Testing and commissioning</t>
  </si>
  <si>
    <t>Sum</t>
  </si>
  <si>
    <t>Bedding under and filling around cables comprising sifted sand</t>
  </si>
  <si>
    <t>BILL 1: PRELIMINARY &amp; GENERAL ITEMS</t>
  </si>
  <si>
    <t>Fixed Items</t>
  </si>
  <si>
    <t>Time-Related Items</t>
  </si>
  <si>
    <t>Allowance to attend to all site meetings and inspections, transport and time related to such meetings and inspections</t>
  </si>
  <si>
    <t>1.1</t>
  </si>
  <si>
    <t>1.2</t>
  </si>
  <si>
    <t>Earthing of the generator as per the SANS regulations</t>
  </si>
  <si>
    <t>Factory Acceptance Tests ( FATs ) on the generator, before delivery to site, to confirm adherence to specifications - testing equipment to be provided by the contractor</t>
  </si>
  <si>
    <t>Test and commission the complete generator installation in the presence of the Consulting Engineer. This should be done in line with the specifications and the generator manufacturer's recommendations. The contractor to provide complete and detailed test results and test certificate.</t>
  </si>
  <si>
    <t>Provide sufficient fuel and lubricants to allow for full testing and commission, to the full satisfaction of the Client and the Engineer</t>
  </si>
  <si>
    <t>Diesel Generator Set</t>
  </si>
  <si>
    <t>1.3</t>
  </si>
  <si>
    <t>1.4</t>
  </si>
  <si>
    <t>1.5</t>
  </si>
  <si>
    <t>2.1</t>
  </si>
  <si>
    <t>2.2</t>
  </si>
  <si>
    <t>2.3</t>
  </si>
  <si>
    <t>2.6</t>
  </si>
  <si>
    <t>2.14</t>
  </si>
  <si>
    <t>Excavate for cable and sleeve trench including temporary support of sides, keeping excavations dry, backfilling and compacting as required.</t>
  </si>
  <si>
    <t xml:space="preserve">Herbicide/Insecticide application </t>
  </si>
  <si>
    <t>Generator Fencing</t>
  </si>
  <si>
    <t>Page No.</t>
  </si>
  <si>
    <r>
      <t>m</t>
    </r>
    <r>
      <rPr>
        <sz val="11"/>
        <rFont val="Calibri"/>
        <family val="2"/>
      </rPr>
      <t>²</t>
    </r>
  </si>
  <si>
    <t>Qty</t>
  </si>
  <si>
    <t>SUMMARY PAGE</t>
  </si>
  <si>
    <t>Contractor's Name</t>
  </si>
  <si>
    <t>NOTE: ALL RATES AND PRICES EXCLUDE 15% VAT and CONTIGENCIES</t>
  </si>
  <si>
    <t>No</t>
  </si>
  <si>
    <t>Supply, lay 25mm - 40mm yard stone and clean all weeds</t>
  </si>
  <si>
    <t>TOTAL CARRIED FORWARD TO SUMMARY PAGE</t>
  </si>
  <si>
    <t xml:space="preserve">Construct  1.8m high ClearVu fencing installed complete </t>
  </si>
  <si>
    <t>Site supervision, site security and other relevant overhead costs</t>
  </si>
  <si>
    <t>MINIMUM CIDB GRADING OF 2EB IS REQUIRED</t>
  </si>
  <si>
    <t>GRAND TOTAL (Including VAT)</t>
  </si>
  <si>
    <t>SUB-TOTAL (Excluding VAT)</t>
  </si>
  <si>
    <t>Add VAT  @ 15%</t>
  </si>
  <si>
    <t>1.6</t>
  </si>
  <si>
    <t>Allow for costs incurred for site establishment, ablution facilities, off-loading and storage and removal of site establishment on completion of contract.</t>
  </si>
  <si>
    <t>Allow for Health And Safety File, including compliance with OH&amp;S Act &amp; Construction Regulations</t>
  </si>
  <si>
    <t>Allowance for lifting gear, cranes etc. that may be required for moving plant &amp; equipment into position</t>
  </si>
  <si>
    <t xml:space="preserve">Allowance to comply, maintain all insurance  premium costs,statutory contributions, provision of Sureties, Guarantee of Works, etc. </t>
  </si>
  <si>
    <t>Other (Please Specify)</t>
  </si>
  <si>
    <t>BILL 2: 110kVA STANDBY GENERATOR INSTALLATION</t>
  </si>
  <si>
    <t>110kVA standby generator complete with a change over switch, AMF control panel, exhaust system, batteries, sound proof and weather proof canopy which will enable the set to stand outdoors on a concrete plinth. The set would produce 100kVA prime power at 0.8PF, 400/230V, three phase four wire, 50Hz running at 1500RPM. The fuel tank would be integral with the base and would contain sufficient fuel to run the generator for 12 hours running at full load. The generator set should come complete with all labels, notices and ancillary materials and equipment as required to complete the installation.</t>
  </si>
  <si>
    <t>600/1 000V PVC/PVC/SWA/PVC multi-core copper cable to SANS 1507-3 installed on cable tray, cable ladder, ground and sleeves including all fixings and accessories (cable trays and sleeves measured elsewhere)</t>
  </si>
  <si>
    <t>Make off and terminate the LV cable, complete with glands, lugs and shrouds including connection of cable to equipment terminals. Rate to include supply, nuts, flat and spring washers and any other accessories required to make task complete</t>
  </si>
  <si>
    <t>Bare Copper Earth Wire (BCEW)</t>
  </si>
  <si>
    <t>35mm² BCEW</t>
  </si>
  <si>
    <t>Supply and install 2m wide ClearVu sliding gate complete</t>
  </si>
  <si>
    <t>Provision of the Operation and Maintenance manuals for the works covered within this contract including product warrantees, and product brochures (3 sets - 1 original and 2 copies).</t>
  </si>
  <si>
    <t xml:space="preserve">Conduct Training for the Client User's personnel </t>
  </si>
  <si>
    <t>Documentation</t>
  </si>
  <si>
    <t>Provision of the Certificates of Compliance  as per the requirement of SANS 10142-1 upon completion for the electrical works covered within the contract.</t>
  </si>
  <si>
    <t>Training</t>
  </si>
  <si>
    <t>12 month equipment and installation guarantee on the works covered within this contract.The guarantee period commences on the day of successful handing over of the building to the Client</t>
  </si>
  <si>
    <t>Guarantee</t>
  </si>
  <si>
    <t>Cable Terminations</t>
  </si>
  <si>
    <t>Earth Conductors</t>
  </si>
  <si>
    <t>Earth Conductors Terminations</t>
  </si>
  <si>
    <t>Make off and terminate Bare Copper Earth Wire (BCEW), including lugs and connections.</t>
  </si>
  <si>
    <t>2.8</t>
  </si>
  <si>
    <t>2.16</t>
  </si>
  <si>
    <t>2.18</t>
  </si>
  <si>
    <t>2.22</t>
  </si>
  <si>
    <t>2.34</t>
  </si>
  <si>
    <t>2.35</t>
  </si>
  <si>
    <t>2.36</t>
  </si>
  <si>
    <t>Provisional amount for the Automatic Generator power and Municipal power inter-lock system as required.</t>
  </si>
  <si>
    <t>Provisional amount for the refurbishment/replacement of the existing kiosks as may be required.</t>
  </si>
  <si>
    <t>Provisional Sums</t>
  </si>
  <si>
    <t>Signature of person authorised to sign the tender: ……………………………………………………………</t>
  </si>
  <si>
    <t>10% CONTINGENCIES</t>
  </si>
  <si>
    <t>BILL 3: ADDITIONAL ITEMS</t>
  </si>
  <si>
    <t xml:space="preserve">16mm² 4-core </t>
  </si>
  <si>
    <t>16mm² BCEW</t>
  </si>
  <si>
    <t xml:space="preserve">TOTAL CARRIED FORWARD </t>
  </si>
  <si>
    <t>Remove and re-instate tar</t>
  </si>
  <si>
    <t>Poles</t>
  </si>
  <si>
    <t>Armoured Cables and ABC Conductor</t>
  </si>
  <si>
    <t>70mm² 3-core + insulated neutral Aerial Bundled Conductor (ABC) with carbon- loaded XLPE 600/1000V to SABS 1418</t>
  </si>
  <si>
    <t>Construct concrete plinth for mounting the generator. Rate to include design and detailing of the plinth with oil trap to prevent oil spill and bund walls.</t>
  </si>
  <si>
    <t>Plant poles and backfill</t>
  </si>
  <si>
    <t>9m 140-160mm pole top diameter poles</t>
  </si>
  <si>
    <t>Excavate 600mm deep trench on tar surface</t>
  </si>
  <si>
    <t>Joints</t>
  </si>
  <si>
    <t>Supply and install a joint for 70mm² 3-core + insulated neutral Aerial Bundled Conductor and the existing PVC SWA cable</t>
  </si>
  <si>
    <t>Assemble and Install 3-Phase LV Structures for overhead ABC conductor</t>
  </si>
  <si>
    <t>Supply and Install Terminal Assembly</t>
  </si>
  <si>
    <t>Supply and Install Strain Assembly (60-90) degree bend</t>
  </si>
  <si>
    <t>Stay Wire Assembly</t>
  </si>
  <si>
    <t>9m pole hole &amp; Stays (1.5m deep) - Soft Rock hole</t>
  </si>
  <si>
    <t>Digging Holes for poles &amp; stays and Excavations</t>
  </si>
  <si>
    <t>Supply and install LV stay wire assembly</t>
  </si>
  <si>
    <t xml:space="preserve">Name of Registered Person </t>
  </si>
  <si>
    <t>Electrical Contractor’s Registered Person's Number (Wireman's License)</t>
  </si>
  <si>
    <t>NB:  Only contractors whose Registration with the Department of Labour is for Three Phase installations will be considered.</t>
  </si>
  <si>
    <t>70mm² 3-core + insulated neutral Aerial Bundled Conductor with carbon- loaded XLPE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</si>
</sst>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 #,##0.00_ ;_ * \-#,##0.00_ ;_ * &quot;-&quot;??_ ;_ @_ "/>
    <numFmt numFmtId="165" formatCode="0.0"/>
    <numFmt numFmtId="166" formatCode="&quot;R&quot;\ #,##0.00"/>
    <numFmt numFmtId="167" formatCode="[$R-1C09]\ #,##0.00"/>
  </numFmts>
  <fonts count="11" x14ac:knownFonts="1">
    <font>
      <sz val="11"/>
      <name val="Arial"/>
    </font>
    <font>
      <sz val="11"/>
      <color theme="1"/>
      <name val="Calibri"/>
      <family val="2"/>
      <scheme val="minor"/>
    </font>
    <font>
      <sz val="11"/>
      <name val="Arial"/>
      <family val="2"/>
    </font>
    <font>
      <sz val="8"/>
      <name val="Arial"/>
      <family val="2"/>
    </font>
    <font>
      <sz val="10"/>
      <color theme="1"/>
      <name val="Arial"/>
      <family val="2"/>
    </font>
    <font>
      <b/>
      <sz val="8"/>
      <name val="Arial"/>
      <family val="2"/>
    </font>
    <font>
      <sz val="10"/>
      <name val="Arial"/>
      <family val="2"/>
    </font>
    <font>
      <b/>
      <sz val="11"/>
      <name val="Arial"/>
      <family val="2"/>
    </font>
    <font>
      <b/>
      <u/>
      <sz val="11"/>
      <name val="Arial"/>
      <family val="2"/>
    </font>
    <font>
      <sz val="11"/>
      <color rgb="FFFF0000"/>
      <name val="Arial"/>
      <family val="2"/>
    </font>
    <font>
      <sz val="11"/>
      <name val="Calibri"/>
      <family val="2"/>
    </font>
  </fonts>
  <fills count="3">
    <fill>
      <patternFill patternType="none"/>
    </fill>
    <fill>
      <patternFill patternType="gray125"/>
    </fill>
    <fill>
      <patternFill patternType="solid">
        <fgColor theme="0" tint="-0.249977111117893"/>
        <bgColor indexed="64"/>
      </patternFill>
    </fill>
  </fills>
  <borders count="40">
    <border>
      <left/>
      <right/>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right style="thin">
        <color indexed="64"/>
      </right>
      <top/>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4">
    <xf numFmtId="0" fontId="0" fillId="0" borderId="0"/>
    <xf numFmtId="164" fontId="2"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3" fontId="6" fillId="0" borderId="8" applyProtection="0"/>
    <xf numFmtId="0" fontId="6" fillId="0" borderId="0"/>
    <xf numFmtId="3"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6" fillId="0" borderId="0"/>
  </cellStyleXfs>
  <cellXfs count="106">
    <xf numFmtId="0" fontId="0" fillId="0" borderId="0" xfId="0"/>
    <xf numFmtId="0" fontId="3" fillId="0" borderId="0" xfId="0" applyFont="1" applyAlignment="1">
      <alignment vertical="top"/>
    </xf>
    <xf numFmtId="0" fontId="5" fillId="0" borderId="0" xfId="0" applyFont="1" applyAlignment="1">
      <alignment vertical="top"/>
    </xf>
    <xf numFmtId="0" fontId="3" fillId="0" borderId="0" xfId="0" applyFont="1" applyAlignment="1">
      <alignment vertical="center"/>
    </xf>
    <xf numFmtId="0" fontId="2" fillId="0" borderId="1" xfId="0" applyFont="1" applyBorder="1" applyAlignment="1">
      <alignment horizontal="center" vertical="center" wrapText="1"/>
    </xf>
    <xf numFmtId="0" fontId="8" fillId="0" borderId="1" xfId="0" applyFont="1" applyBorder="1" applyAlignment="1">
      <alignment vertical="center" wrapText="1"/>
    </xf>
    <xf numFmtId="1" fontId="2" fillId="0" borderId="1" xfId="1" applyNumberFormat="1" applyFont="1" applyFill="1" applyBorder="1" applyAlignment="1">
      <alignment horizontal="center" vertical="center" wrapText="1"/>
    </xf>
    <xf numFmtId="0" fontId="2" fillId="0" borderId="1"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vertical="center" wrapText="1"/>
    </xf>
    <xf numFmtId="0" fontId="2" fillId="0" borderId="1" xfId="0" applyFont="1" applyBorder="1" applyAlignment="1">
      <alignment horizontal="left" vertical="center" wrapText="1"/>
    </xf>
    <xf numFmtId="166"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1" fontId="9" fillId="0" borderId="1" xfId="1" applyNumberFormat="1" applyFont="1" applyFill="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7" fillId="0" borderId="5" xfId="0" applyFont="1" applyBorder="1" applyAlignment="1">
      <alignment vertical="center" wrapText="1"/>
    </xf>
    <xf numFmtId="1" fontId="2" fillId="0" borderId="0" xfId="0" applyNumberFormat="1" applyFont="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166" fontId="2" fillId="0" borderId="11" xfId="0" applyNumberFormat="1" applyFont="1" applyBorder="1" applyAlignment="1">
      <alignment horizontal="center" vertical="center" wrapText="1"/>
    </xf>
    <xf numFmtId="0" fontId="2" fillId="0" borderId="10" xfId="0" quotePrefix="1" applyFont="1" applyBorder="1" applyAlignment="1">
      <alignment horizontal="center" vertical="center" wrapText="1"/>
    </xf>
    <xf numFmtId="0" fontId="7" fillId="0" borderId="9" xfId="2" applyFont="1" applyBorder="1" applyAlignment="1">
      <alignment horizontal="center" vertical="center"/>
    </xf>
    <xf numFmtId="0" fontId="7" fillId="0" borderId="9" xfId="2" applyFont="1" applyBorder="1" applyAlignment="1">
      <alignment horizontal="center" vertical="center" wrapText="1"/>
    </xf>
    <xf numFmtId="3" fontId="7" fillId="0" borderId="9" xfId="2" applyNumberFormat="1" applyFont="1" applyBorder="1" applyAlignment="1">
      <alignment horizontal="center" vertical="center"/>
    </xf>
    <xf numFmtId="165" fontId="7" fillId="0" borderId="9" xfId="2" applyNumberFormat="1" applyFont="1" applyBorder="1" applyAlignment="1">
      <alignment horizontal="center" vertical="center"/>
    </xf>
    <xf numFmtId="164" fontId="7" fillId="0" borderId="9" xfId="1" applyFont="1" applyFill="1" applyBorder="1" applyAlignment="1">
      <alignment horizontal="center" vertical="center"/>
    </xf>
    <xf numFmtId="166" fontId="7" fillId="0" borderId="9" xfId="0" applyNumberFormat="1" applyFont="1" applyBorder="1" applyAlignment="1">
      <alignment horizontal="center" vertical="center" wrapText="1"/>
    </xf>
    <xf numFmtId="0" fontId="7" fillId="0" borderId="15" xfId="2" applyFont="1" applyBorder="1" applyAlignment="1">
      <alignment horizontal="center" vertical="center"/>
    </xf>
    <xf numFmtId="0" fontId="7" fillId="0" borderId="16" xfId="2" applyFont="1" applyBorder="1" applyAlignment="1">
      <alignment horizontal="center" vertical="center"/>
    </xf>
    <xf numFmtId="164" fontId="7" fillId="0" borderId="17" xfId="1" applyFont="1" applyFill="1" applyBorder="1" applyAlignment="1">
      <alignment horizontal="center" vertical="center"/>
    </xf>
    <xf numFmtId="2" fontId="2" fillId="0" borderId="10" xfId="0" quotePrefix="1" applyNumberFormat="1" applyFont="1" applyBorder="1" applyAlignment="1">
      <alignment horizontal="center" vertical="center" wrapText="1"/>
    </xf>
    <xf numFmtId="166" fontId="7" fillId="0" borderId="14" xfId="0" applyNumberFormat="1" applyFont="1" applyBorder="1" applyAlignment="1">
      <alignment horizontal="center" vertical="center" wrapText="1"/>
    </xf>
    <xf numFmtId="0" fontId="7" fillId="0" borderId="9" xfId="0" applyFont="1" applyBorder="1" applyAlignment="1">
      <alignment horizontal="center" vertical="center"/>
    </xf>
    <xf numFmtId="0" fontId="2" fillId="0" borderId="20" xfId="0" applyFont="1" applyBorder="1" applyAlignment="1">
      <alignment horizontal="center" vertical="center"/>
    </xf>
    <xf numFmtId="166" fontId="7" fillId="0" borderId="21" xfId="0" applyNumberFormat="1"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center" vertical="center" wrapText="1"/>
    </xf>
    <xf numFmtId="166" fontId="2" fillId="0" borderId="0" xfId="0" applyNumberFormat="1" applyFont="1" applyAlignment="1">
      <alignment horizontal="center" vertical="center" wrapText="1"/>
    </xf>
    <xf numFmtId="0" fontId="8" fillId="0" borderId="1" xfId="0" applyFont="1" applyBorder="1" applyAlignment="1">
      <alignment horizontal="justify" vertical="center" wrapText="1"/>
    </xf>
    <xf numFmtId="0" fontId="2" fillId="0" borderId="21" xfId="0" applyFont="1" applyBorder="1" applyAlignment="1">
      <alignment horizontal="center" vertical="center"/>
    </xf>
    <xf numFmtId="0" fontId="2" fillId="0" borderId="2" xfId="0" applyFont="1" applyBorder="1" applyAlignment="1">
      <alignment vertical="center" wrapText="1"/>
    </xf>
    <xf numFmtId="0" fontId="2" fillId="0" borderId="28" xfId="0" applyFont="1" applyBorder="1" applyAlignment="1">
      <alignment vertical="center" wrapText="1"/>
    </xf>
    <xf numFmtId="0" fontId="2" fillId="0" borderId="24" xfId="0" applyFont="1" applyBorder="1" applyAlignment="1">
      <alignment horizontal="center" vertical="center"/>
    </xf>
    <xf numFmtId="1" fontId="2" fillId="0" borderId="29" xfId="0" applyNumberFormat="1" applyFont="1" applyBorder="1" applyAlignment="1">
      <alignment horizontal="center" vertical="center"/>
    </xf>
    <xf numFmtId="1" fontId="2" fillId="0" borderId="7" xfId="0" applyNumberFormat="1" applyFont="1" applyBorder="1" applyAlignment="1">
      <alignment horizontal="center" vertical="center"/>
    </xf>
    <xf numFmtId="1" fontId="2" fillId="0" borderId="30" xfId="0" applyNumberFormat="1"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166" fontId="2" fillId="0" borderId="21" xfId="0" applyNumberFormat="1" applyFont="1" applyBorder="1" applyAlignment="1">
      <alignment horizontal="center" vertical="center"/>
    </xf>
    <xf numFmtId="0" fontId="8" fillId="0" borderId="27" xfId="0" applyFont="1" applyBorder="1" applyAlignment="1">
      <alignment vertical="center" wrapText="1"/>
    </xf>
    <xf numFmtId="0" fontId="7" fillId="0" borderId="1" xfId="0" applyFont="1" applyBorder="1" applyAlignment="1">
      <alignment vertical="center"/>
    </xf>
    <xf numFmtId="0" fontId="2" fillId="0" borderId="4" xfId="0" applyFont="1" applyBorder="1" applyAlignment="1">
      <alignment vertical="center" wrapText="1"/>
    </xf>
    <xf numFmtId="0" fontId="2" fillId="0" borderId="21" xfId="0" applyFont="1" applyBorder="1" applyAlignment="1">
      <alignment horizontal="center" vertical="center" wrapText="1"/>
    </xf>
    <xf numFmtId="0" fontId="7" fillId="0" borderId="0" xfId="0" applyFont="1" applyAlignment="1">
      <alignment vertical="center" wrapText="1"/>
    </xf>
    <xf numFmtId="0" fontId="2" fillId="0" borderId="20" xfId="0" applyFont="1" applyBorder="1" applyAlignment="1">
      <alignment horizontal="center" vertical="center" wrapText="1"/>
    </xf>
    <xf numFmtId="0" fontId="2" fillId="0" borderId="23" xfId="0" applyFont="1" applyBorder="1" applyAlignment="1">
      <alignment horizontal="center" vertical="center" wrapText="1"/>
    </xf>
    <xf numFmtId="167" fontId="2" fillId="0" borderId="0" xfId="0" applyNumberFormat="1" applyFont="1" applyAlignment="1">
      <alignment horizontal="center" vertical="center" wrapText="1"/>
    </xf>
    <xf numFmtId="167" fontId="2" fillId="0" borderId="21" xfId="0" applyNumberFormat="1" applyFont="1" applyBorder="1" applyAlignment="1">
      <alignment horizontal="center" vertical="center" wrapText="1"/>
    </xf>
    <xf numFmtId="0" fontId="7" fillId="0" borderId="0" xfId="0" applyFont="1" applyAlignment="1">
      <alignment horizontal="center" vertical="center" wrapText="1"/>
    </xf>
    <xf numFmtId="0" fontId="7" fillId="0" borderId="21" xfId="0" applyFont="1" applyBorder="1" applyAlignment="1">
      <alignment horizontal="center" vertical="center" wrapText="1"/>
    </xf>
    <xf numFmtId="0" fontId="2" fillId="0" borderId="35" xfId="0" applyFont="1" applyBorder="1" applyAlignment="1">
      <alignment horizontal="center" vertical="center"/>
    </xf>
    <xf numFmtId="0" fontId="2" fillId="0" borderId="33" xfId="0" applyFont="1" applyBorder="1" applyAlignment="1">
      <alignment horizontal="center" vertical="center"/>
    </xf>
    <xf numFmtId="166" fontId="2" fillId="0" borderId="22" xfId="0" applyNumberFormat="1" applyFont="1" applyBorder="1" applyAlignment="1">
      <alignment horizontal="center" vertical="center"/>
    </xf>
    <xf numFmtId="0" fontId="7" fillId="0" borderId="1" xfId="2" applyFont="1" applyBorder="1" applyAlignment="1">
      <alignment vertical="center" wrapText="1"/>
    </xf>
    <xf numFmtId="0" fontId="7" fillId="0" borderId="1" xfId="0" applyFont="1" applyBorder="1" applyAlignment="1">
      <alignment horizontal="justify" vertical="center" wrapText="1"/>
    </xf>
    <xf numFmtId="166" fontId="2" fillId="2" borderId="1" xfId="0" applyNumberFormat="1" applyFont="1" applyFill="1" applyBorder="1" applyAlignment="1">
      <alignment horizontal="center" vertical="center" wrapText="1"/>
    </xf>
    <xf numFmtId="166" fontId="7" fillId="0" borderId="11" xfId="0" applyNumberFormat="1" applyFont="1" applyBorder="1" applyAlignment="1">
      <alignment horizontal="center" vertical="center" wrapText="1"/>
    </xf>
    <xf numFmtId="0" fontId="2" fillId="0" borderId="36"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0" xfId="0" applyFont="1" applyAlignment="1">
      <alignment horizontal="left" vertical="center" wrapText="1"/>
    </xf>
    <xf numFmtId="0" fontId="2" fillId="0" borderId="38" xfId="0" quotePrefix="1" applyFont="1" applyBorder="1" applyAlignment="1">
      <alignment horizontal="center" vertical="center" wrapText="1"/>
    </xf>
    <xf numFmtId="0" fontId="2" fillId="0" borderId="32" xfId="0" applyFont="1" applyBorder="1" applyAlignment="1">
      <alignment horizontal="right" vertical="center" wrapText="1"/>
    </xf>
    <xf numFmtId="0" fontId="2" fillId="0" borderId="32" xfId="0" applyFont="1" applyBorder="1" applyAlignment="1">
      <alignment horizontal="center" vertical="center" wrapText="1"/>
    </xf>
    <xf numFmtId="1" fontId="2" fillId="0" borderId="32" xfId="1" applyNumberFormat="1" applyFont="1" applyFill="1" applyBorder="1" applyAlignment="1">
      <alignment horizontal="center" vertical="center" wrapText="1"/>
    </xf>
    <xf numFmtId="166" fontId="2" fillId="0" borderId="32" xfId="0" applyNumberFormat="1" applyFont="1" applyBorder="1" applyAlignment="1">
      <alignment horizontal="center" vertical="center" wrapText="1"/>
    </xf>
    <xf numFmtId="166" fontId="2" fillId="0" borderId="39"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7" fillId="0" borderId="18" xfId="0" applyFont="1" applyBorder="1" applyAlignment="1">
      <alignment horizontal="right" vertical="center" wrapText="1"/>
    </xf>
    <xf numFmtId="0" fontId="7" fillId="0" borderId="19" xfId="0" applyFont="1" applyBorder="1" applyAlignment="1">
      <alignment horizontal="right" vertical="center" wrapText="1"/>
    </xf>
    <xf numFmtId="0" fontId="7" fillId="0" borderId="6" xfId="0" applyFont="1" applyBorder="1" applyAlignment="1">
      <alignment horizontal="right"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2" fillId="0" borderId="4" xfId="0" applyFont="1" applyBorder="1" applyAlignment="1">
      <alignment vertical="center" wrapText="1"/>
    </xf>
    <xf numFmtId="0" fontId="0" fillId="0" borderId="3" xfId="0" applyBorder="1" applyAlignment="1">
      <alignment vertical="center"/>
    </xf>
    <xf numFmtId="0" fontId="0" fillId="0" borderId="34" xfId="0" applyBorder="1" applyAlignment="1">
      <alignment vertical="center"/>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0" xfId="0" applyFont="1" applyAlignment="1">
      <alignmen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1" xfId="0" applyFont="1" applyBorder="1" applyAlignment="1">
      <alignment horizontal="left" vertical="center" wrapText="1"/>
    </xf>
  </cellXfs>
  <cellStyles count="14">
    <cellStyle name="Comma" xfId="1" builtinId="3"/>
    <cellStyle name="Comma 2" xfId="4" xr:uid="{00000000-0005-0000-0000-000001000000}"/>
    <cellStyle name="Comma 2 2" xfId="9" xr:uid="{00000000-0005-0000-0000-000002000000}"/>
    <cellStyle name="Comma 3" xfId="8" xr:uid="{00000000-0005-0000-0000-000003000000}"/>
    <cellStyle name="Comma 4" xfId="12" xr:uid="{00000000-0005-0000-0000-000004000000}"/>
    <cellStyle name="Comma0" xfId="5" xr:uid="{00000000-0005-0000-0000-000005000000}"/>
    <cellStyle name="Comma0 3" xfId="7" xr:uid="{00000000-0005-0000-0000-000006000000}"/>
    <cellStyle name="Normal" xfId="0" builtinId="0"/>
    <cellStyle name="Normal 2" xfId="3" xr:uid="{00000000-0005-0000-0000-000008000000}"/>
    <cellStyle name="Normal 2 2" xfId="13" xr:uid="{00000000-0005-0000-0000-000009000000}"/>
    <cellStyle name="Normal 3" xfId="2" xr:uid="{00000000-0005-0000-0000-00000A000000}"/>
    <cellStyle name="Normal 4" xfId="10" xr:uid="{00000000-0005-0000-0000-00000B000000}"/>
    <cellStyle name="Normal 9" xfId="6" xr:uid="{00000000-0005-0000-0000-00000C000000}"/>
    <cellStyle name="Percent 2" xfId="11"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3"/>
  <sheetViews>
    <sheetView tabSelected="1" view="pageBreakPreview" topLeftCell="A61" zoomScaleNormal="100" zoomScaleSheetLayoutView="100" workbookViewId="0">
      <selection activeCell="B68" sqref="B68"/>
    </sheetView>
  </sheetViews>
  <sheetFormatPr defaultColWidth="8.625" defaultRowHeight="14.25" x14ac:dyDescent="0.2"/>
  <cols>
    <col min="1" max="1" width="6.5" style="8" customWidth="1"/>
    <col min="2" max="2" width="37.875" style="18" customWidth="1"/>
    <col min="3" max="3" width="6.875" style="8" customWidth="1"/>
    <col min="4" max="4" width="6" style="20" customWidth="1"/>
    <col min="5" max="5" width="17" style="8" customWidth="1"/>
    <col min="6" max="6" width="20.75" style="8" customWidth="1"/>
    <col min="7" max="7" width="17.5" style="1" customWidth="1"/>
    <col min="8" max="8" width="14.75" style="1" customWidth="1"/>
    <col min="9" max="9" width="12.375" style="1" customWidth="1"/>
    <col min="10" max="10" width="10.125" style="1" bestFit="1" customWidth="1"/>
    <col min="11" max="12" width="8.625" style="1"/>
    <col min="13" max="13" width="25.5" style="1" customWidth="1"/>
    <col min="14" max="16384" width="8.625" style="1"/>
  </cols>
  <sheetData>
    <row r="1" spans="1:6" s="2" customFormat="1" ht="20.100000000000001" customHeight="1" thickBot="1" x14ac:dyDescent="0.25">
      <c r="A1" s="26" t="s">
        <v>2</v>
      </c>
      <c r="B1" s="27" t="s">
        <v>3</v>
      </c>
      <c r="C1" s="26" t="s">
        <v>4</v>
      </c>
      <c r="D1" s="28" t="s">
        <v>39</v>
      </c>
      <c r="E1" s="29" t="s">
        <v>5</v>
      </c>
      <c r="F1" s="30" t="s">
        <v>6</v>
      </c>
    </row>
    <row r="2" spans="1:6" ht="16.5" customHeight="1" x14ac:dyDescent="0.2">
      <c r="A2" s="82"/>
      <c r="B2" s="83"/>
      <c r="C2" s="83"/>
      <c r="D2" s="83"/>
      <c r="E2" s="83"/>
      <c r="F2" s="84"/>
    </row>
    <row r="3" spans="1:6" ht="16.5" customHeight="1" x14ac:dyDescent="0.2">
      <c r="A3" s="21"/>
      <c r="B3" s="4"/>
      <c r="C3" s="4"/>
      <c r="D3" s="4"/>
      <c r="E3" s="4"/>
      <c r="F3" s="22"/>
    </row>
    <row r="4" spans="1:6" ht="16.5" customHeight="1" x14ac:dyDescent="0.2">
      <c r="A4" s="21"/>
      <c r="B4" s="5" t="s">
        <v>15</v>
      </c>
      <c r="C4" s="4"/>
      <c r="D4" s="6"/>
      <c r="E4" s="4"/>
      <c r="F4" s="22"/>
    </row>
    <row r="5" spans="1:6" ht="16.5" customHeight="1" x14ac:dyDescent="0.2">
      <c r="A5" s="25"/>
      <c r="B5" s="11"/>
      <c r="C5" s="4"/>
      <c r="D5" s="6"/>
      <c r="E5" s="12"/>
      <c r="F5" s="24"/>
    </row>
    <row r="6" spans="1:6" ht="16.5" customHeight="1" x14ac:dyDescent="0.2">
      <c r="A6" s="21"/>
      <c r="B6" s="10" t="s">
        <v>16</v>
      </c>
      <c r="C6" s="4"/>
      <c r="D6" s="6"/>
      <c r="E6" s="4"/>
      <c r="F6" s="22"/>
    </row>
    <row r="7" spans="1:6" ht="6" customHeight="1" x14ac:dyDescent="0.2">
      <c r="A7" s="21"/>
      <c r="B7" s="7"/>
      <c r="D7" s="9"/>
      <c r="F7" s="23"/>
    </row>
    <row r="8" spans="1:6" ht="57" x14ac:dyDescent="0.2">
      <c r="A8" s="21" t="s">
        <v>19</v>
      </c>
      <c r="B8" s="11" t="s">
        <v>53</v>
      </c>
      <c r="C8" s="4" t="s">
        <v>13</v>
      </c>
      <c r="D8" s="4">
        <v>1</v>
      </c>
      <c r="E8" s="12"/>
      <c r="F8" s="24"/>
    </row>
    <row r="9" spans="1:6" ht="16.5" customHeight="1" x14ac:dyDescent="0.2">
      <c r="A9" s="25"/>
      <c r="B9" s="11"/>
      <c r="C9" s="4"/>
      <c r="D9" s="6"/>
      <c r="E9" s="12"/>
      <c r="F9" s="24"/>
    </row>
    <row r="10" spans="1:6" ht="16.5" customHeight="1" x14ac:dyDescent="0.2">
      <c r="A10" s="21"/>
      <c r="B10" s="10" t="s">
        <v>17</v>
      </c>
      <c r="C10" s="4"/>
      <c r="D10" s="6"/>
      <c r="E10" s="12"/>
      <c r="F10" s="24"/>
    </row>
    <row r="11" spans="1:6" ht="6" customHeight="1" x14ac:dyDescent="0.2">
      <c r="A11" s="21"/>
      <c r="B11" s="7"/>
      <c r="D11" s="9"/>
      <c r="F11" s="23"/>
    </row>
    <row r="12" spans="1:6" ht="28.5" x14ac:dyDescent="0.2">
      <c r="A12" s="21" t="s">
        <v>20</v>
      </c>
      <c r="B12" s="11" t="s">
        <v>47</v>
      </c>
      <c r="C12" s="4" t="s">
        <v>13</v>
      </c>
      <c r="D12" s="4">
        <v>1</v>
      </c>
      <c r="E12" s="12"/>
      <c r="F12" s="24"/>
    </row>
    <row r="13" spans="1:6" ht="6" customHeight="1" x14ac:dyDescent="0.2">
      <c r="A13" s="21"/>
      <c r="B13" s="7"/>
      <c r="D13" s="9"/>
      <c r="F13" s="23"/>
    </row>
    <row r="14" spans="1:6" ht="42.75" x14ac:dyDescent="0.2">
      <c r="A14" s="21" t="s">
        <v>26</v>
      </c>
      <c r="B14" s="11" t="s">
        <v>18</v>
      </c>
      <c r="C14" s="4" t="s">
        <v>13</v>
      </c>
      <c r="D14" s="4">
        <v>1</v>
      </c>
      <c r="E14" s="12"/>
      <c r="F14" s="24"/>
    </row>
    <row r="15" spans="1:6" ht="6" customHeight="1" x14ac:dyDescent="0.2">
      <c r="A15" s="21"/>
      <c r="B15" s="7"/>
      <c r="D15" s="9"/>
      <c r="F15" s="23"/>
    </row>
    <row r="16" spans="1:6" ht="42.75" x14ac:dyDescent="0.2">
      <c r="A16" s="21" t="s">
        <v>27</v>
      </c>
      <c r="B16" s="11" t="s">
        <v>54</v>
      </c>
      <c r="C16" s="4" t="s">
        <v>13</v>
      </c>
      <c r="D16" s="4">
        <v>1</v>
      </c>
      <c r="E16" s="12"/>
      <c r="F16" s="24"/>
    </row>
    <row r="17" spans="1:6" ht="6" customHeight="1" x14ac:dyDescent="0.2">
      <c r="A17" s="21"/>
      <c r="B17" s="7"/>
      <c r="D17" s="9"/>
      <c r="F17" s="23"/>
    </row>
    <row r="18" spans="1:6" ht="42.75" x14ac:dyDescent="0.2">
      <c r="A18" s="21" t="s">
        <v>28</v>
      </c>
      <c r="B18" s="11" t="s">
        <v>55</v>
      </c>
      <c r="C18" s="4" t="s">
        <v>13</v>
      </c>
      <c r="D18" s="4">
        <v>1</v>
      </c>
      <c r="E18" s="12"/>
      <c r="F18" s="24"/>
    </row>
    <row r="19" spans="1:6" ht="6" customHeight="1" x14ac:dyDescent="0.2">
      <c r="A19" s="25"/>
      <c r="B19" s="11"/>
      <c r="C19" s="4"/>
      <c r="D19" s="6"/>
      <c r="E19" s="12"/>
      <c r="F19" s="24"/>
    </row>
    <row r="20" spans="1:6" ht="57" x14ac:dyDescent="0.2">
      <c r="A20" s="25" t="s">
        <v>52</v>
      </c>
      <c r="B20" s="11" t="s">
        <v>56</v>
      </c>
      <c r="C20" s="4" t="s">
        <v>43</v>
      </c>
      <c r="D20" s="6">
        <v>1</v>
      </c>
      <c r="E20" s="12"/>
      <c r="F20" s="24"/>
    </row>
    <row r="21" spans="1:6" ht="16.5" customHeight="1" x14ac:dyDescent="0.2">
      <c r="A21" s="25"/>
      <c r="B21" s="11"/>
      <c r="C21" s="4"/>
      <c r="D21" s="6"/>
      <c r="E21" s="12"/>
      <c r="F21" s="24"/>
    </row>
    <row r="22" spans="1:6" ht="16.5" customHeight="1" x14ac:dyDescent="0.2">
      <c r="A22" s="25">
        <v>1.7</v>
      </c>
      <c r="B22" s="68" t="s">
        <v>57</v>
      </c>
      <c r="C22" s="4"/>
      <c r="D22" s="6"/>
      <c r="E22" s="12"/>
      <c r="F22" s="24"/>
    </row>
    <row r="23" spans="1:6" ht="16.5" customHeight="1" x14ac:dyDescent="0.2">
      <c r="A23" s="25"/>
      <c r="B23" s="11"/>
      <c r="C23" s="4"/>
      <c r="D23" s="6"/>
      <c r="E23" s="12"/>
      <c r="F23" s="24"/>
    </row>
    <row r="24" spans="1:6" ht="16.5" customHeight="1" x14ac:dyDescent="0.2">
      <c r="A24" s="25"/>
      <c r="B24" s="11"/>
      <c r="C24" s="4"/>
      <c r="D24" s="6"/>
      <c r="E24" s="12"/>
      <c r="F24" s="24"/>
    </row>
    <row r="25" spans="1:6" ht="16.5" customHeight="1" x14ac:dyDescent="0.2">
      <c r="A25" s="25"/>
      <c r="B25" s="11"/>
      <c r="C25" s="4"/>
      <c r="D25" s="6"/>
      <c r="E25" s="12"/>
      <c r="F25" s="24"/>
    </row>
    <row r="26" spans="1:6" ht="16.5" customHeight="1" x14ac:dyDescent="0.2">
      <c r="A26" s="25"/>
      <c r="B26" s="11"/>
      <c r="C26" s="4"/>
      <c r="D26" s="6"/>
      <c r="E26" s="12"/>
      <c r="F26" s="24"/>
    </row>
    <row r="27" spans="1:6" ht="16.5" customHeight="1" x14ac:dyDescent="0.2">
      <c r="A27" s="25"/>
      <c r="B27" s="11"/>
      <c r="C27" s="4"/>
      <c r="D27" s="6"/>
      <c r="E27" s="12"/>
      <c r="F27" s="24"/>
    </row>
    <row r="28" spans="1:6" ht="16.5" customHeight="1" x14ac:dyDescent="0.2">
      <c r="A28" s="25"/>
      <c r="B28" s="11"/>
      <c r="C28" s="4"/>
      <c r="D28" s="6"/>
      <c r="E28" s="12"/>
      <c r="F28" s="24"/>
    </row>
    <row r="29" spans="1:6" ht="16.5" customHeight="1" x14ac:dyDescent="0.2">
      <c r="A29" s="25"/>
      <c r="B29" s="11"/>
      <c r="C29" s="4"/>
      <c r="D29" s="6"/>
      <c r="E29" s="12"/>
      <c r="F29" s="24"/>
    </row>
    <row r="30" spans="1:6" ht="16.5" customHeight="1" x14ac:dyDescent="0.2">
      <c r="A30" s="25"/>
      <c r="B30" s="11"/>
      <c r="C30" s="4"/>
      <c r="D30" s="6"/>
      <c r="E30" s="12"/>
      <c r="F30" s="24"/>
    </row>
    <row r="31" spans="1:6" ht="16.5" customHeight="1" x14ac:dyDescent="0.2">
      <c r="A31" s="25"/>
      <c r="B31" s="11"/>
      <c r="C31" s="4"/>
      <c r="D31" s="6"/>
      <c r="E31" s="12"/>
      <c r="F31" s="24"/>
    </row>
    <row r="32" spans="1:6" ht="16.5" customHeight="1" x14ac:dyDescent="0.2">
      <c r="A32" s="25"/>
      <c r="B32" s="11"/>
      <c r="C32" s="4"/>
      <c r="D32" s="6"/>
      <c r="E32" s="12"/>
      <c r="F32" s="24"/>
    </row>
    <row r="33" spans="1:6" ht="16.5" customHeight="1" x14ac:dyDescent="0.2">
      <c r="A33" s="25"/>
      <c r="B33" s="11"/>
      <c r="C33" s="4"/>
      <c r="D33" s="6"/>
      <c r="E33" s="12"/>
      <c r="F33" s="24"/>
    </row>
    <row r="34" spans="1:6" ht="16.5" customHeight="1" x14ac:dyDescent="0.2">
      <c r="A34" s="25"/>
      <c r="B34" s="11"/>
      <c r="C34" s="4"/>
      <c r="D34" s="6"/>
      <c r="E34" s="12"/>
      <c r="F34" s="24"/>
    </row>
    <row r="35" spans="1:6" ht="16.5" customHeight="1" x14ac:dyDescent="0.2">
      <c r="A35" s="25"/>
      <c r="B35" s="11"/>
      <c r="C35" s="4"/>
      <c r="D35" s="6"/>
      <c r="E35" s="12"/>
      <c r="F35" s="24"/>
    </row>
    <row r="36" spans="1:6" ht="16.5" customHeight="1" x14ac:dyDescent="0.2">
      <c r="A36" s="25"/>
      <c r="B36" s="11"/>
      <c r="C36" s="4"/>
      <c r="D36" s="6"/>
      <c r="E36" s="12"/>
      <c r="F36" s="24"/>
    </row>
    <row r="37" spans="1:6" ht="16.5" customHeight="1" x14ac:dyDescent="0.2">
      <c r="A37" s="25"/>
      <c r="B37" s="11"/>
      <c r="C37" s="4"/>
      <c r="D37" s="6"/>
      <c r="E37" s="12"/>
      <c r="F37" s="24"/>
    </row>
    <row r="38" spans="1:6" ht="16.5" customHeight="1" x14ac:dyDescent="0.2">
      <c r="A38" s="25"/>
      <c r="B38" s="11"/>
      <c r="C38" s="4"/>
      <c r="D38" s="6"/>
      <c r="E38" s="12"/>
      <c r="F38" s="24"/>
    </row>
    <row r="39" spans="1:6" ht="16.5" customHeight="1" x14ac:dyDescent="0.2">
      <c r="A39" s="25"/>
      <c r="B39" s="11"/>
      <c r="C39" s="4"/>
      <c r="D39" s="6"/>
      <c r="E39" s="12"/>
      <c r="F39" s="24"/>
    </row>
    <row r="40" spans="1:6" ht="16.5" customHeight="1" x14ac:dyDescent="0.2">
      <c r="A40" s="25"/>
      <c r="B40" s="11"/>
      <c r="C40" s="4"/>
      <c r="D40" s="6"/>
      <c r="E40" s="12"/>
      <c r="F40" s="24"/>
    </row>
    <row r="41" spans="1:6" ht="16.5" customHeight="1" x14ac:dyDescent="0.2">
      <c r="A41" s="25"/>
      <c r="B41" s="11"/>
      <c r="C41" s="4"/>
      <c r="D41" s="6"/>
      <c r="E41" s="12"/>
      <c r="F41" s="24"/>
    </row>
    <row r="42" spans="1:6" ht="16.5" customHeight="1" x14ac:dyDescent="0.2">
      <c r="A42" s="25"/>
      <c r="B42" s="11"/>
      <c r="C42" s="4"/>
      <c r="D42" s="6"/>
      <c r="E42" s="12"/>
      <c r="F42" s="24"/>
    </row>
    <row r="43" spans="1:6" ht="16.5" customHeight="1" x14ac:dyDescent="0.2">
      <c r="A43" s="25"/>
      <c r="B43" s="11"/>
      <c r="C43" s="4"/>
      <c r="D43" s="6"/>
      <c r="E43" s="12"/>
      <c r="F43" s="24"/>
    </row>
    <row r="44" spans="1:6" ht="16.5" customHeight="1" x14ac:dyDescent="0.2">
      <c r="A44" s="25"/>
      <c r="B44" s="11"/>
      <c r="C44" s="4"/>
      <c r="D44" s="6"/>
      <c r="E44" s="12"/>
      <c r="F44" s="24"/>
    </row>
    <row r="45" spans="1:6" ht="16.5" customHeight="1" x14ac:dyDescent="0.2">
      <c r="A45" s="25"/>
      <c r="B45" s="11"/>
      <c r="C45" s="4"/>
      <c r="D45" s="6"/>
      <c r="E45" s="12"/>
      <c r="F45" s="24"/>
    </row>
    <row r="46" spans="1:6" ht="16.5" customHeight="1" x14ac:dyDescent="0.2">
      <c r="A46" s="25"/>
      <c r="B46" s="11"/>
      <c r="C46" s="4"/>
      <c r="D46" s="6"/>
      <c r="E46" s="12"/>
      <c r="F46" s="24"/>
    </row>
    <row r="47" spans="1:6" ht="16.5" customHeight="1" thickBot="1" x14ac:dyDescent="0.25">
      <c r="A47" s="25"/>
      <c r="B47" s="14"/>
      <c r="C47" s="4"/>
      <c r="D47" s="6"/>
      <c r="E47" s="12"/>
      <c r="F47" s="24"/>
    </row>
    <row r="48" spans="1:6" s="3" customFormat="1" ht="20.100000000000001" customHeight="1" thickBot="1" x14ac:dyDescent="0.25">
      <c r="A48" s="85" t="s">
        <v>45</v>
      </c>
      <c r="B48" s="86"/>
      <c r="C48" s="86"/>
      <c r="D48" s="86"/>
      <c r="E48" s="87"/>
      <c r="F48" s="31"/>
    </row>
    <row r="49" spans="1:6" ht="16.5" customHeight="1" thickBot="1" x14ac:dyDescent="0.25"/>
    <row r="50" spans="1:6" ht="20.100000000000001" customHeight="1" thickBot="1" x14ac:dyDescent="0.25">
      <c r="A50" s="32" t="s">
        <v>2</v>
      </c>
      <c r="B50" s="27" t="s">
        <v>3</v>
      </c>
      <c r="C50" s="33" t="s">
        <v>4</v>
      </c>
      <c r="D50" s="28" t="s">
        <v>39</v>
      </c>
      <c r="E50" s="29" t="s">
        <v>5</v>
      </c>
      <c r="F50" s="34" t="s">
        <v>6</v>
      </c>
    </row>
    <row r="51" spans="1:6" ht="20.100000000000001" customHeight="1" x14ac:dyDescent="0.2">
      <c r="A51" s="82"/>
      <c r="B51" s="83"/>
      <c r="C51" s="83"/>
      <c r="D51" s="83"/>
      <c r="E51" s="83"/>
      <c r="F51" s="84"/>
    </row>
    <row r="52" spans="1:6" ht="16.5" customHeight="1" x14ac:dyDescent="0.2">
      <c r="A52" s="21"/>
      <c r="B52" s="4"/>
      <c r="C52" s="4"/>
      <c r="D52" s="4"/>
      <c r="E52" s="4"/>
      <c r="F52" s="22"/>
    </row>
    <row r="53" spans="1:6" ht="28.5" customHeight="1" x14ac:dyDescent="0.2">
      <c r="A53" s="21"/>
      <c r="B53" s="5" t="s">
        <v>58</v>
      </c>
      <c r="C53" s="4"/>
      <c r="D53" s="6"/>
      <c r="E53" s="4"/>
      <c r="F53" s="22"/>
    </row>
    <row r="54" spans="1:6" ht="16.5" customHeight="1" x14ac:dyDescent="0.2">
      <c r="A54" s="25"/>
      <c r="B54" s="11"/>
      <c r="C54" s="4"/>
      <c r="D54" s="6"/>
      <c r="E54" s="12"/>
      <c r="F54" s="24"/>
    </row>
    <row r="55" spans="1:6" ht="16.5" customHeight="1" x14ac:dyDescent="0.2">
      <c r="A55" s="21"/>
      <c r="B55" s="10" t="s">
        <v>25</v>
      </c>
      <c r="C55" s="4"/>
      <c r="D55" s="6"/>
      <c r="E55" s="4"/>
      <c r="F55" s="22"/>
    </row>
    <row r="56" spans="1:6" ht="6" customHeight="1" x14ac:dyDescent="0.2">
      <c r="A56" s="21"/>
      <c r="B56" s="7"/>
      <c r="D56" s="9"/>
      <c r="F56" s="23"/>
    </row>
    <row r="57" spans="1:6" ht="180.6" customHeight="1" x14ac:dyDescent="0.2">
      <c r="A57" s="21"/>
      <c r="B57" s="11" t="s">
        <v>59</v>
      </c>
      <c r="C57" s="4"/>
      <c r="D57" s="4"/>
      <c r="E57" s="4"/>
      <c r="F57" s="22"/>
    </row>
    <row r="58" spans="1:6" ht="16.5" customHeight="1" x14ac:dyDescent="0.2">
      <c r="A58" s="21" t="s">
        <v>29</v>
      </c>
      <c r="B58" s="14" t="s">
        <v>8</v>
      </c>
      <c r="C58" s="4" t="s">
        <v>11</v>
      </c>
      <c r="D58" s="4">
        <v>1</v>
      </c>
      <c r="E58" s="12"/>
      <c r="F58" s="24"/>
    </row>
    <row r="59" spans="1:6" ht="16.5" customHeight="1" x14ac:dyDescent="0.2">
      <c r="A59" s="25" t="s">
        <v>30</v>
      </c>
      <c r="B59" s="14" t="s">
        <v>9</v>
      </c>
      <c r="C59" s="4" t="s">
        <v>11</v>
      </c>
      <c r="D59" s="4">
        <f>D58</f>
        <v>1</v>
      </c>
      <c r="E59" s="12"/>
      <c r="F59" s="24"/>
    </row>
    <row r="60" spans="1:6" ht="16.5" customHeight="1" x14ac:dyDescent="0.2">
      <c r="A60" s="21"/>
      <c r="B60" s="14"/>
      <c r="C60" s="4"/>
      <c r="D60" s="4"/>
      <c r="E60" s="12"/>
      <c r="F60" s="24"/>
    </row>
    <row r="61" spans="1:6" ht="57" x14ac:dyDescent="0.2">
      <c r="A61" s="21" t="s">
        <v>31</v>
      </c>
      <c r="B61" s="13" t="s">
        <v>96</v>
      </c>
      <c r="C61" s="4" t="s">
        <v>13</v>
      </c>
      <c r="D61" s="4">
        <v>1</v>
      </c>
      <c r="E61" s="12"/>
      <c r="F61" s="24"/>
    </row>
    <row r="62" spans="1:6" ht="16.5" customHeight="1" x14ac:dyDescent="0.2">
      <c r="A62" s="21"/>
      <c r="B62" s="14"/>
      <c r="C62" s="4"/>
      <c r="D62" s="4"/>
      <c r="E62" s="12"/>
      <c r="F62" s="24"/>
    </row>
    <row r="63" spans="1:6" ht="28.5" x14ac:dyDescent="0.2">
      <c r="A63" s="21">
        <v>2.4</v>
      </c>
      <c r="B63" s="13" t="s">
        <v>21</v>
      </c>
      <c r="C63" s="4" t="s">
        <v>13</v>
      </c>
      <c r="D63" s="4">
        <v>1</v>
      </c>
      <c r="E63" s="12"/>
      <c r="F63" s="24"/>
    </row>
    <row r="64" spans="1:6" ht="16.5" customHeight="1" x14ac:dyDescent="0.2">
      <c r="A64" s="21"/>
      <c r="B64" s="14"/>
      <c r="C64" s="4"/>
      <c r="D64" s="4"/>
      <c r="E64" s="12"/>
      <c r="F64" s="24"/>
    </row>
    <row r="65" spans="1:6" ht="16.5" customHeight="1" x14ac:dyDescent="0.2">
      <c r="A65" s="21"/>
      <c r="B65" s="55" t="s">
        <v>94</v>
      </c>
      <c r="C65" s="4"/>
      <c r="D65" s="4"/>
      <c r="E65" s="12"/>
      <c r="F65" s="24"/>
    </row>
    <row r="66" spans="1:6" ht="74.45" customHeight="1" x14ac:dyDescent="0.2">
      <c r="A66" s="21"/>
      <c r="B66" s="11" t="s">
        <v>60</v>
      </c>
      <c r="C66" s="41"/>
      <c r="D66" s="4"/>
      <c r="E66" s="42"/>
      <c r="F66" s="24"/>
    </row>
    <row r="67" spans="1:6" ht="6" customHeight="1" x14ac:dyDescent="0.2">
      <c r="A67" s="21"/>
      <c r="B67" s="7"/>
      <c r="D67" s="9"/>
      <c r="F67" s="23"/>
    </row>
    <row r="68" spans="1:6" ht="42.75" x14ac:dyDescent="0.2">
      <c r="A68" s="21"/>
      <c r="B68" s="13" t="s">
        <v>95</v>
      </c>
      <c r="C68" s="4"/>
      <c r="D68" s="4"/>
      <c r="E68" s="4"/>
      <c r="F68" s="22"/>
    </row>
    <row r="69" spans="1:6" ht="16.5" customHeight="1" x14ac:dyDescent="0.2">
      <c r="A69" s="21">
        <v>2.5</v>
      </c>
      <c r="B69" s="14" t="s">
        <v>8</v>
      </c>
      <c r="C69" s="4" t="s">
        <v>10</v>
      </c>
      <c r="D69" s="4">
        <v>170</v>
      </c>
      <c r="E69" s="12"/>
      <c r="F69" s="24"/>
    </row>
    <row r="70" spans="1:6" ht="15.95" customHeight="1" x14ac:dyDescent="0.2">
      <c r="A70" s="25" t="s">
        <v>32</v>
      </c>
      <c r="B70" s="14" t="s">
        <v>9</v>
      </c>
      <c r="C70" s="4" t="s">
        <v>10</v>
      </c>
      <c r="D70" s="4">
        <f>D69</f>
        <v>170</v>
      </c>
      <c r="E70" s="12"/>
      <c r="F70" s="24"/>
    </row>
    <row r="71" spans="1:6" ht="16.5" customHeight="1" x14ac:dyDescent="0.2">
      <c r="A71" s="21"/>
      <c r="B71" s="14"/>
      <c r="C71" s="4"/>
      <c r="D71" s="4"/>
      <c r="E71" s="12"/>
      <c r="F71" s="24"/>
    </row>
    <row r="72" spans="1:6" ht="15.6" customHeight="1" x14ac:dyDescent="0.2">
      <c r="A72" s="21"/>
      <c r="B72" s="13" t="s">
        <v>89</v>
      </c>
      <c r="C72" s="4"/>
      <c r="D72" s="4"/>
      <c r="E72" s="4"/>
      <c r="F72" s="22"/>
    </row>
    <row r="73" spans="1:6" ht="16.5" customHeight="1" x14ac:dyDescent="0.2">
      <c r="A73" s="21">
        <v>2.7</v>
      </c>
      <c r="B73" s="14" t="s">
        <v>8</v>
      </c>
      <c r="C73" s="4" t="s">
        <v>10</v>
      </c>
      <c r="D73" s="4">
        <v>40</v>
      </c>
      <c r="E73" s="12"/>
      <c r="F73" s="24"/>
    </row>
    <row r="74" spans="1:6" ht="16.5" customHeight="1" x14ac:dyDescent="0.2">
      <c r="A74" s="25" t="s">
        <v>76</v>
      </c>
      <c r="B74" s="14" t="s">
        <v>9</v>
      </c>
      <c r="C74" s="4" t="s">
        <v>10</v>
      </c>
      <c r="D74" s="4">
        <v>40</v>
      </c>
      <c r="E74" s="12"/>
      <c r="F74" s="24"/>
    </row>
    <row r="75" spans="1:6" ht="16.5" customHeight="1" x14ac:dyDescent="0.2">
      <c r="A75" s="25"/>
      <c r="B75" s="43"/>
      <c r="C75" s="41"/>
      <c r="D75" s="4"/>
      <c r="E75" s="42"/>
      <c r="F75" s="24"/>
    </row>
    <row r="76" spans="1:6" ht="16.5" customHeight="1" x14ac:dyDescent="0.2">
      <c r="A76" s="25"/>
      <c r="B76" s="43"/>
      <c r="C76" s="41"/>
      <c r="D76" s="4"/>
      <c r="E76" s="42"/>
      <c r="F76" s="24"/>
    </row>
    <row r="77" spans="1:6" ht="16.5" customHeight="1" x14ac:dyDescent="0.2">
      <c r="A77" s="25"/>
      <c r="B77" s="43"/>
      <c r="C77" s="41"/>
      <c r="D77" s="4"/>
      <c r="E77" s="42"/>
      <c r="F77" s="24"/>
    </row>
    <row r="78" spans="1:6" ht="16.5" customHeight="1" x14ac:dyDescent="0.2">
      <c r="A78" s="25"/>
      <c r="B78" s="43"/>
      <c r="C78" s="41"/>
      <c r="D78" s="4"/>
      <c r="E78" s="42"/>
      <c r="F78" s="24"/>
    </row>
    <row r="79" spans="1:6" ht="16.5" customHeight="1" x14ac:dyDescent="0.2">
      <c r="A79" s="25"/>
      <c r="B79" s="43"/>
      <c r="C79" s="41"/>
      <c r="D79" s="4"/>
      <c r="E79" s="42"/>
      <c r="F79" s="24"/>
    </row>
    <row r="80" spans="1:6" ht="16.5" customHeight="1" x14ac:dyDescent="0.2">
      <c r="A80" s="25"/>
      <c r="B80" s="14"/>
      <c r="C80" s="41"/>
      <c r="D80" s="4"/>
      <c r="E80" s="42"/>
      <c r="F80" s="24"/>
    </row>
    <row r="81" spans="1:6" ht="16.5" customHeight="1" x14ac:dyDescent="0.2">
      <c r="A81" s="25"/>
      <c r="B81" s="14"/>
      <c r="C81" s="41"/>
      <c r="D81" s="4"/>
      <c r="E81" s="42"/>
      <c r="F81" s="24"/>
    </row>
    <row r="82" spans="1:6" ht="16.5" customHeight="1" x14ac:dyDescent="0.2">
      <c r="A82" s="25"/>
      <c r="B82" s="14"/>
      <c r="C82" s="41"/>
      <c r="D82" s="4"/>
      <c r="E82" s="42"/>
      <c r="F82" s="24"/>
    </row>
    <row r="83" spans="1:6" ht="16.5" customHeight="1" x14ac:dyDescent="0.2">
      <c r="A83" s="25"/>
      <c r="B83" s="14"/>
      <c r="C83" s="41"/>
      <c r="D83" s="4"/>
      <c r="E83" s="42"/>
      <c r="F83" s="24"/>
    </row>
    <row r="84" spans="1:6" ht="16.5" customHeight="1" x14ac:dyDescent="0.2">
      <c r="A84" s="25"/>
      <c r="B84" s="14"/>
      <c r="C84" s="41"/>
      <c r="D84" s="4"/>
      <c r="E84" s="42"/>
      <c r="F84" s="24"/>
    </row>
    <row r="85" spans="1:6" ht="16.5" customHeight="1" thickBot="1" x14ac:dyDescent="0.25">
      <c r="A85" s="25"/>
      <c r="B85" s="14"/>
      <c r="C85" s="41"/>
      <c r="D85" s="4"/>
      <c r="E85" s="42"/>
      <c r="F85" s="24"/>
    </row>
    <row r="86" spans="1:6" s="3" customFormat="1" ht="20.100000000000001" customHeight="1" thickBot="1" x14ac:dyDescent="0.25">
      <c r="A86" s="85" t="s">
        <v>91</v>
      </c>
      <c r="B86" s="86"/>
      <c r="C86" s="86"/>
      <c r="D86" s="86"/>
      <c r="E86" s="86"/>
      <c r="F86" s="31"/>
    </row>
    <row r="87" spans="1:6" ht="16.5" customHeight="1" thickBot="1" x14ac:dyDescent="0.25"/>
    <row r="88" spans="1:6" ht="20.100000000000001" customHeight="1" thickBot="1" x14ac:dyDescent="0.25">
      <c r="A88" s="26" t="s">
        <v>2</v>
      </c>
      <c r="B88" s="27" t="s">
        <v>3</v>
      </c>
      <c r="C88" s="26" t="s">
        <v>4</v>
      </c>
      <c r="D88" s="28" t="s">
        <v>39</v>
      </c>
      <c r="E88" s="29" t="s">
        <v>5</v>
      </c>
      <c r="F88" s="30" t="s">
        <v>6</v>
      </c>
    </row>
    <row r="89" spans="1:6" ht="20.100000000000001" customHeight="1" x14ac:dyDescent="0.2">
      <c r="A89" s="88" t="s">
        <v>0</v>
      </c>
      <c r="B89" s="89"/>
      <c r="C89" s="89"/>
      <c r="D89" s="89"/>
      <c r="E89" s="90"/>
      <c r="F89" s="36"/>
    </row>
    <row r="90" spans="1:6" ht="18.600000000000001" customHeight="1" x14ac:dyDescent="0.2">
      <c r="A90" s="21"/>
      <c r="B90" s="7"/>
      <c r="D90" s="9"/>
      <c r="F90" s="23"/>
    </row>
    <row r="91" spans="1:6" ht="16.5" customHeight="1" x14ac:dyDescent="0.2">
      <c r="A91" s="25"/>
      <c r="B91" s="69" t="s">
        <v>72</v>
      </c>
      <c r="C91" s="41"/>
      <c r="D91" s="4"/>
      <c r="E91" s="42"/>
      <c r="F91" s="24"/>
    </row>
    <row r="92" spans="1:6" ht="85.5" x14ac:dyDescent="0.2">
      <c r="A92" s="25"/>
      <c r="B92" s="11" t="s">
        <v>61</v>
      </c>
      <c r="C92" s="41"/>
      <c r="D92" s="4"/>
      <c r="E92" s="42"/>
      <c r="F92" s="24"/>
    </row>
    <row r="93" spans="1:6" ht="42.75" x14ac:dyDescent="0.2">
      <c r="A93" s="25"/>
      <c r="B93" s="13" t="s">
        <v>112</v>
      </c>
      <c r="C93" s="41"/>
      <c r="D93" s="4"/>
      <c r="E93" s="42"/>
      <c r="F93" s="24"/>
    </row>
    <row r="94" spans="1:6" ht="16.5" customHeight="1" x14ac:dyDescent="0.2">
      <c r="A94" s="21">
        <v>2.9</v>
      </c>
      <c r="B94" s="14" t="s">
        <v>8</v>
      </c>
      <c r="C94" s="4" t="s">
        <v>43</v>
      </c>
      <c r="D94" s="4">
        <v>3</v>
      </c>
      <c r="E94" s="12"/>
      <c r="F94" s="24"/>
    </row>
    <row r="95" spans="1:6" ht="16.5" customHeight="1" x14ac:dyDescent="0.2">
      <c r="A95" s="35">
        <v>2.1</v>
      </c>
      <c r="B95" s="14" t="s">
        <v>9</v>
      </c>
      <c r="C95" s="4" t="s">
        <v>43</v>
      </c>
      <c r="D95" s="4">
        <v>3</v>
      </c>
      <c r="E95" s="12"/>
      <c r="F95" s="24"/>
    </row>
    <row r="96" spans="1:6" ht="16.5" customHeight="1" x14ac:dyDescent="0.2">
      <c r="A96" s="25"/>
      <c r="B96" s="43"/>
      <c r="C96" s="41"/>
      <c r="D96" s="4"/>
      <c r="E96" s="42"/>
      <c r="F96" s="24"/>
    </row>
    <row r="97" spans="1:6" ht="16.5" customHeight="1" x14ac:dyDescent="0.2">
      <c r="A97" s="25"/>
      <c r="B97" s="13" t="s">
        <v>89</v>
      </c>
      <c r="C97" s="41"/>
      <c r="D97" s="4"/>
      <c r="E97" s="42"/>
      <c r="F97" s="24"/>
    </row>
    <row r="98" spans="1:6" ht="16.5" customHeight="1" x14ac:dyDescent="0.2">
      <c r="A98" s="21">
        <v>2.11</v>
      </c>
      <c r="B98" s="14" t="s">
        <v>8</v>
      </c>
      <c r="C98" s="4" t="s">
        <v>43</v>
      </c>
      <c r="D98" s="4">
        <v>2</v>
      </c>
      <c r="E98" s="12"/>
      <c r="F98" s="24"/>
    </row>
    <row r="99" spans="1:6" ht="16.5" customHeight="1" x14ac:dyDescent="0.2">
      <c r="A99" s="25">
        <v>2.12</v>
      </c>
      <c r="B99" s="14" t="s">
        <v>9</v>
      </c>
      <c r="C99" s="4" t="s">
        <v>43</v>
      </c>
      <c r="D99" s="4">
        <f>D98</f>
        <v>2</v>
      </c>
      <c r="E99" s="12"/>
      <c r="F99" s="24"/>
    </row>
    <row r="100" spans="1:6" ht="18.600000000000001" customHeight="1" x14ac:dyDescent="0.2">
      <c r="A100" s="21"/>
      <c r="B100" s="7"/>
      <c r="D100" s="9"/>
      <c r="F100" s="23"/>
    </row>
    <row r="101" spans="1:6" ht="16.5" customHeight="1" x14ac:dyDescent="0.2">
      <c r="A101" s="25"/>
      <c r="B101" s="69" t="s">
        <v>73</v>
      </c>
      <c r="C101" s="41"/>
      <c r="D101" s="4"/>
      <c r="E101" s="42"/>
      <c r="F101" s="24"/>
    </row>
    <row r="102" spans="1:6" ht="23.1" customHeight="1" x14ac:dyDescent="0.2">
      <c r="A102" s="21"/>
      <c r="B102" s="11" t="s">
        <v>62</v>
      </c>
      <c r="C102" s="4"/>
      <c r="D102" s="4"/>
      <c r="E102" s="4"/>
      <c r="F102" s="22"/>
    </row>
    <row r="103" spans="1:6" ht="16.5" customHeight="1" x14ac:dyDescent="0.2">
      <c r="A103" s="25"/>
      <c r="B103" s="13" t="s">
        <v>63</v>
      </c>
      <c r="C103" s="41"/>
      <c r="D103" s="4"/>
      <c r="E103" s="42"/>
      <c r="F103" s="24"/>
    </row>
    <row r="104" spans="1:6" ht="16.5" customHeight="1" x14ac:dyDescent="0.2">
      <c r="A104" s="21">
        <v>2.13</v>
      </c>
      <c r="B104" s="14" t="s">
        <v>8</v>
      </c>
      <c r="C104" s="4" t="s">
        <v>10</v>
      </c>
      <c r="D104" s="4">
        <f>D69</f>
        <v>170</v>
      </c>
      <c r="E104" s="12"/>
      <c r="F104" s="24"/>
    </row>
    <row r="105" spans="1:6" ht="16.5" customHeight="1" x14ac:dyDescent="0.2">
      <c r="A105" s="25" t="s">
        <v>33</v>
      </c>
      <c r="B105" s="14" t="s">
        <v>9</v>
      </c>
      <c r="C105" s="4" t="s">
        <v>10</v>
      </c>
      <c r="D105" s="4">
        <f>SUM(D104)</f>
        <v>170</v>
      </c>
      <c r="E105" s="12"/>
      <c r="F105" s="24"/>
    </row>
    <row r="106" spans="1:6" ht="16.5" customHeight="1" x14ac:dyDescent="0.2">
      <c r="A106" s="25"/>
      <c r="B106" s="14"/>
      <c r="C106" s="41"/>
      <c r="D106" s="4"/>
      <c r="E106" s="42"/>
      <c r="F106" s="24"/>
    </row>
    <row r="107" spans="1:6" ht="16.5" customHeight="1" x14ac:dyDescent="0.2">
      <c r="A107" s="25"/>
      <c r="B107" s="13" t="s">
        <v>90</v>
      </c>
      <c r="C107" s="41"/>
      <c r="D107" s="4"/>
      <c r="E107" s="42"/>
      <c r="F107" s="24"/>
    </row>
    <row r="108" spans="1:6" ht="16.5" customHeight="1" x14ac:dyDescent="0.2">
      <c r="A108" s="21">
        <v>2.15</v>
      </c>
      <c r="B108" s="14" t="s">
        <v>8</v>
      </c>
      <c r="C108" s="4" t="s">
        <v>10</v>
      </c>
      <c r="D108" s="4">
        <f>D73</f>
        <v>40</v>
      </c>
      <c r="E108" s="12"/>
      <c r="F108" s="24"/>
    </row>
    <row r="109" spans="1:6" ht="16.5" customHeight="1" x14ac:dyDescent="0.2">
      <c r="A109" s="25" t="s">
        <v>77</v>
      </c>
      <c r="B109" s="14" t="s">
        <v>9</v>
      </c>
      <c r="C109" s="4" t="s">
        <v>10</v>
      </c>
      <c r="D109" s="4">
        <f>SUM(D108)</f>
        <v>40</v>
      </c>
      <c r="E109" s="12"/>
      <c r="F109" s="24"/>
    </row>
    <row r="110" spans="1:6" ht="16.5" customHeight="1" x14ac:dyDescent="0.2">
      <c r="A110" s="25"/>
      <c r="B110" s="14"/>
      <c r="C110" s="41"/>
      <c r="D110" s="4"/>
      <c r="E110" s="42"/>
      <c r="F110" s="24"/>
    </row>
    <row r="111" spans="1:6" ht="16.5" customHeight="1" x14ac:dyDescent="0.2">
      <c r="A111" s="25"/>
      <c r="B111" s="69" t="s">
        <v>74</v>
      </c>
      <c r="C111" s="41"/>
      <c r="D111" s="4"/>
      <c r="E111" s="42"/>
      <c r="F111" s="24"/>
    </row>
    <row r="112" spans="1:6" ht="42" customHeight="1" x14ac:dyDescent="0.2">
      <c r="A112" s="25"/>
      <c r="B112" s="11" t="s">
        <v>75</v>
      </c>
      <c r="C112" s="41"/>
      <c r="D112" s="4"/>
      <c r="E112" s="42"/>
      <c r="F112" s="24"/>
    </row>
    <row r="113" spans="1:6" ht="16.5" customHeight="1" x14ac:dyDescent="0.2">
      <c r="A113" s="25"/>
      <c r="B113" s="13" t="s">
        <v>63</v>
      </c>
      <c r="C113" s="41"/>
      <c r="D113" s="4"/>
      <c r="E113" s="42"/>
      <c r="F113" s="24"/>
    </row>
    <row r="114" spans="1:6" ht="16.5" customHeight="1" x14ac:dyDescent="0.2">
      <c r="A114" s="21">
        <v>2.17</v>
      </c>
      <c r="B114" s="14" t="s">
        <v>8</v>
      </c>
      <c r="C114" s="4" t="s">
        <v>43</v>
      </c>
      <c r="D114" s="4">
        <f>D94</f>
        <v>3</v>
      </c>
      <c r="E114" s="12"/>
      <c r="F114" s="24"/>
    </row>
    <row r="115" spans="1:6" ht="16.5" customHeight="1" x14ac:dyDescent="0.2">
      <c r="A115" s="25" t="s">
        <v>78</v>
      </c>
      <c r="B115" s="14" t="s">
        <v>9</v>
      </c>
      <c r="C115" s="4" t="s">
        <v>43</v>
      </c>
      <c r="D115" s="4">
        <f>D114</f>
        <v>3</v>
      </c>
      <c r="E115" s="12"/>
      <c r="F115" s="24"/>
    </row>
    <row r="116" spans="1:6" ht="16.5" customHeight="1" x14ac:dyDescent="0.2">
      <c r="A116" s="25"/>
      <c r="B116" s="43"/>
      <c r="C116" s="41"/>
      <c r="D116" s="4"/>
      <c r="E116" s="42"/>
      <c r="F116" s="24"/>
    </row>
    <row r="117" spans="1:6" ht="16.5" customHeight="1" x14ac:dyDescent="0.2">
      <c r="A117" s="25"/>
      <c r="B117" s="13" t="s">
        <v>90</v>
      </c>
      <c r="C117" s="41"/>
      <c r="D117" s="4"/>
      <c r="E117" s="42"/>
      <c r="F117" s="24"/>
    </row>
    <row r="118" spans="1:6" ht="16.5" customHeight="1" x14ac:dyDescent="0.2">
      <c r="A118" s="21">
        <v>2.19</v>
      </c>
      <c r="B118" s="14" t="s">
        <v>8</v>
      </c>
      <c r="C118" s="4" t="s">
        <v>43</v>
      </c>
      <c r="D118" s="4">
        <f>D98</f>
        <v>2</v>
      </c>
      <c r="E118" s="12"/>
      <c r="F118" s="24"/>
    </row>
    <row r="119" spans="1:6" ht="16.5" customHeight="1" x14ac:dyDescent="0.2">
      <c r="A119" s="35">
        <v>2.2000000000000002</v>
      </c>
      <c r="B119" s="14" t="s">
        <v>9</v>
      </c>
      <c r="C119" s="4" t="s">
        <v>43</v>
      </c>
      <c r="D119" s="4">
        <f>D118</f>
        <v>2</v>
      </c>
      <c r="E119" s="12"/>
      <c r="F119" s="24"/>
    </row>
    <row r="120" spans="1:6" ht="18.600000000000001" customHeight="1" x14ac:dyDescent="0.2">
      <c r="A120" s="21"/>
      <c r="B120" s="7"/>
      <c r="D120" s="9"/>
      <c r="F120" s="23"/>
    </row>
    <row r="121" spans="1:6" ht="16.5" customHeight="1" x14ac:dyDescent="0.2">
      <c r="A121" s="21"/>
      <c r="B121" s="10" t="s">
        <v>93</v>
      </c>
      <c r="C121" s="4"/>
      <c r="D121" s="6"/>
      <c r="E121" s="4"/>
      <c r="F121" s="22"/>
    </row>
    <row r="122" spans="1:6" x14ac:dyDescent="0.2">
      <c r="A122" s="21"/>
      <c r="B122" s="13" t="s">
        <v>97</v>
      </c>
      <c r="C122" s="4"/>
      <c r="D122" s="6"/>
      <c r="E122" s="4"/>
      <c r="F122" s="22"/>
    </row>
    <row r="123" spans="1:6" ht="16.5" customHeight="1" x14ac:dyDescent="0.2">
      <c r="A123" s="21"/>
      <c r="B123" s="13" t="s">
        <v>98</v>
      </c>
      <c r="C123" s="4"/>
      <c r="D123" s="6"/>
      <c r="E123" s="4"/>
      <c r="F123" s="22"/>
    </row>
    <row r="124" spans="1:6" ht="16.5" customHeight="1" x14ac:dyDescent="0.2">
      <c r="A124" s="21">
        <v>2.21</v>
      </c>
      <c r="B124" s="14" t="s">
        <v>8</v>
      </c>
      <c r="C124" s="4" t="s">
        <v>43</v>
      </c>
      <c r="D124" s="6">
        <v>3</v>
      </c>
      <c r="E124" s="12"/>
      <c r="F124" s="24"/>
    </row>
    <row r="125" spans="1:6" ht="16.5" customHeight="1" x14ac:dyDescent="0.2">
      <c r="A125" s="25" t="s">
        <v>79</v>
      </c>
      <c r="B125" s="14" t="s">
        <v>9</v>
      </c>
      <c r="C125" s="4" t="s">
        <v>43</v>
      </c>
      <c r="D125" s="6">
        <v>3</v>
      </c>
      <c r="E125" s="12"/>
      <c r="F125" s="24"/>
    </row>
    <row r="126" spans="1:6" ht="16.5" customHeight="1" x14ac:dyDescent="0.2">
      <c r="A126" s="25"/>
      <c r="B126" s="105" t="s">
        <v>100</v>
      </c>
      <c r="C126" s="41"/>
      <c r="D126" s="6"/>
      <c r="E126" s="42"/>
      <c r="F126" s="24"/>
    </row>
    <row r="127" spans="1:6" ht="42.75" x14ac:dyDescent="0.2">
      <c r="A127" s="25">
        <v>2.23</v>
      </c>
      <c r="B127" s="11" t="s">
        <v>101</v>
      </c>
      <c r="C127" s="41" t="s">
        <v>43</v>
      </c>
      <c r="D127" s="6">
        <v>1</v>
      </c>
      <c r="E127" s="42"/>
      <c r="F127" s="24"/>
    </row>
    <row r="128" spans="1:6" ht="16.5" customHeight="1" x14ac:dyDescent="0.2">
      <c r="A128" s="25"/>
      <c r="B128" s="14"/>
      <c r="C128" s="41"/>
      <c r="D128" s="6"/>
      <c r="E128" s="42"/>
      <c r="F128" s="24"/>
    </row>
    <row r="129" spans="1:6" ht="16.5" customHeight="1" thickBot="1" x14ac:dyDescent="0.25">
      <c r="A129" s="25"/>
      <c r="B129" s="14"/>
      <c r="C129" s="41"/>
      <c r="D129" s="4"/>
      <c r="E129" s="42"/>
      <c r="F129" s="24"/>
    </row>
    <row r="130" spans="1:6" s="3" customFormat="1" ht="20.100000000000001" customHeight="1" thickBot="1" x14ac:dyDescent="0.25">
      <c r="A130" s="85" t="s">
        <v>1</v>
      </c>
      <c r="B130" s="86"/>
      <c r="C130" s="86"/>
      <c r="D130" s="86"/>
      <c r="E130" s="86"/>
      <c r="F130" s="31"/>
    </row>
    <row r="131" spans="1:6" ht="16.5" customHeight="1" thickBot="1" x14ac:dyDescent="0.25"/>
    <row r="132" spans="1:6" ht="20.100000000000001" customHeight="1" thickBot="1" x14ac:dyDescent="0.25">
      <c r="A132" s="26" t="s">
        <v>2</v>
      </c>
      <c r="B132" s="27" t="s">
        <v>3</v>
      </c>
      <c r="C132" s="26" t="s">
        <v>4</v>
      </c>
      <c r="D132" s="28" t="s">
        <v>39</v>
      </c>
      <c r="E132" s="29" t="s">
        <v>5</v>
      </c>
      <c r="F132" s="30" t="s">
        <v>6</v>
      </c>
    </row>
    <row r="133" spans="1:6" ht="20.100000000000001" customHeight="1" x14ac:dyDescent="0.2">
      <c r="A133" s="88" t="s">
        <v>0</v>
      </c>
      <c r="B133" s="89"/>
      <c r="C133" s="89"/>
      <c r="D133" s="89"/>
      <c r="E133" s="90"/>
      <c r="F133" s="36"/>
    </row>
    <row r="134" spans="1:6" ht="18.600000000000001" customHeight="1" x14ac:dyDescent="0.2">
      <c r="A134" s="21"/>
      <c r="B134" s="7"/>
      <c r="D134" s="9"/>
      <c r="F134" s="23"/>
    </row>
    <row r="135" spans="1:6" ht="30" x14ac:dyDescent="0.2">
      <c r="A135" s="21"/>
      <c r="B135" s="10" t="s">
        <v>107</v>
      </c>
      <c r="C135" s="4"/>
      <c r="D135" s="15"/>
      <c r="E135" s="4"/>
      <c r="F135" s="22"/>
    </row>
    <row r="136" spans="1:6" ht="57" x14ac:dyDescent="0.2">
      <c r="A136" s="21"/>
      <c r="B136" s="16" t="s">
        <v>34</v>
      </c>
      <c r="C136" s="4"/>
      <c r="D136" s="6"/>
      <c r="E136" s="4"/>
      <c r="F136" s="22"/>
    </row>
    <row r="137" spans="1:6" ht="6" customHeight="1" x14ac:dyDescent="0.2">
      <c r="A137" s="21"/>
      <c r="B137" s="7"/>
      <c r="D137" s="9"/>
      <c r="F137" s="23"/>
    </row>
    <row r="138" spans="1:6" ht="28.5" x14ac:dyDescent="0.2">
      <c r="A138" s="21">
        <v>2.2400000000000002</v>
      </c>
      <c r="B138" s="16" t="s">
        <v>106</v>
      </c>
      <c r="C138" s="17" t="s">
        <v>43</v>
      </c>
      <c r="D138" s="6">
        <v>7</v>
      </c>
      <c r="E138" s="12"/>
      <c r="F138" s="24"/>
    </row>
    <row r="139" spans="1:6" ht="16.5" customHeight="1" x14ac:dyDescent="0.2">
      <c r="A139" s="21">
        <v>2.25</v>
      </c>
      <c r="B139" s="16" t="s">
        <v>99</v>
      </c>
      <c r="C139" s="17" t="s">
        <v>7</v>
      </c>
      <c r="D139" s="6">
        <f>0.6*0.5*6</f>
        <v>1.7999999999999998</v>
      </c>
      <c r="E139" s="12"/>
      <c r="F139" s="24"/>
    </row>
    <row r="140" spans="1:6" ht="30" customHeight="1" x14ac:dyDescent="0.2">
      <c r="A140" s="25">
        <v>2.2599999999999998</v>
      </c>
      <c r="B140" s="16" t="s">
        <v>14</v>
      </c>
      <c r="C140" s="17" t="s">
        <v>7</v>
      </c>
      <c r="D140" s="6">
        <f>6*0.3*0.5</f>
        <v>0.89999999999999991</v>
      </c>
      <c r="E140" s="12"/>
      <c r="F140" s="24"/>
    </row>
    <row r="141" spans="1:6" ht="18.600000000000001" customHeight="1" x14ac:dyDescent="0.2">
      <c r="A141" s="21"/>
      <c r="B141" s="7"/>
      <c r="D141" s="9"/>
      <c r="F141" s="23"/>
    </row>
    <row r="142" spans="1:6" ht="30" x14ac:dyDescent="0.2">
      <c r="A142" s="21"/>
      <c r="B142" s="19" t="s">
        <v>102</v>
      </c>
      <c r="C142" s="4"/>
      <c r="D142" s="6"/>
      <c r="E142" s="4"/>
      <c r="F142" s="22"/>
    </row>
    <row r="143" spans="1:6" ht="16.5" customHeight="1" x14ac:dyDescent="0.2">
      <c r="A143" s="21"/>
      <c r="B143" s="16"/>
      <c r="C143" s="4"/>
      <c r="D143" s="6"/>
      <c r="E143" s="4"/>
      <c r="F143" s="22"/>
    </row>
    <row r="144" spans="1:6" ht="28.5" x14ac:dyDescent="0.2">
      <c r="A144" s="21">
        <v>2.27</v>
      </c>
      <c r="B144" s="14" t="s">
        <v>104</v>
      </c>
      <c r="C144" s="4" t="s">
        <v>43</v>
      </c>
      <c r="D144" s="6">
        <v>2</v>
      </c>
      <c r="E144" s="12"/>
      <c r="F144" s="24"/>
    </row>
    <row r="145" spans="1:6" ht="16.5" customHeight="1" x14ac:dyDescent="0.2">
      <c r="A145" s="21">
        <v>2.2799999999999998</v>
      </c>
      <c r="B145" s="14" t="s">
        <v>103</v>
      </c>
      <c r="C145" s="4" t="s">
        <v>10</v>
      </c>
      <c r="D145" s="6">
        <f>D144</f>
        <v>2</v>
      </c>
      <c r="E145" s="12"/>
      <c r="F145" s="24"/>
    </row>
    <row r="146" spans="1:6" ht="16.5" customHeight="1" x14ac:dyDescent="0.2">
      <c r="A146" s="21"/>
      <c r="B146" s="14"/>
      <c r="C146" s="41"/>
      <c r="D146" s="6"/>
      <c r="E146" s="42"/>
      <c r="F146" s="24"/>
    </row>
    <row r="147" spans="1:6" ht="30" customHeight="1" x14ac:dyDescent="0.2">
      <c r="A147" s="21"/>
      <c r="B147" s="19" t="s">
        <v>105</v>
      </c>
      <c r="C147" s="4"/>
      <c r="D147" s="6"/>
      <c r="E147" s="4"/>
      <c r="F147" s="22"/>
    </row>
    <row r="148" spans="1:6" ht="16.5" customHeight="1" x14ac:dyDescent="0.2">
      <c r="A148" s="21">
        <v>2.2799999999999998</v>
      </c>
      <c r="B148" s="14" t="s">
        <v>108</v>
      </c>
      <c r="C148" s="4" t="s">
        <v>11</v>
      </c>
      <c r="D148" s="6">
        <v>4</v>
      </c>
      <c r="E148" s="12"/>
      <c r="F148" s="24"/>
    </row>
    <row r="149" spans="1:6" ht="16.5" customHeight="1" x14ac:dyDescent="0.2">
      <c r="A149" s="21"/>
      <c r="B149" s="14"/>
      <c r="C149" s="41"/>
      <c r="D149" s="6"/>
      <c r="E149" s="42"/>
      <c r="F149" s="24"/>
    </row>
    <row r="150" spans="1:6" ht="16.5" customHeight="1" x14ac:dyDescent="0.2">
      <c r="A150" s="21"/>
      <c r="B150" s="19" t="s">
        <v>36</v>
      </c>
      <c r="C150" s="4"/>
      <c r="D150" s="6"/>
      <c r="E150" s="12"/>
      <c r="F150" s="24"/>
    </row>
    <row r="151" spans="1:6" ht="16.5" customHeight="1" x14ac:dyDescent="0.2">
      <c r="A151" s="35">
        <v>2.2999999999999998</v>
      </c>
      <c r="B151" s="16" t="s">
        <v>35</v>
      </c>
      <c r="C151" s="4" t="s">
        <v>38</v>
      </c>
      <c r="D151" s="6">
        <v>24</v>
      </c>
      <c r="E151" s="12"/>
      <c r="F151" s="24"/>
    </row>
    <row r="152" spans="1:6" ht="6" customHeight="1" x14ac:dyDescent="0.2">
      <c r="A152" s="21"/>
      <c r="B152" s="7"/>
      <c r="D152" s="9"/>
      <c r="F152" s="23"/>
    </row>
    <row r="153" spans="1:6" ht="28.5" x14ac:dyDescent="0.2">
      <c r="A153" s="21">
        <v>2.31</v>
      </c>
      <c r="B153" s="16" t="s">
        <v>44</v>
      </c>
      <c r="C153" s="4" t="s">
        <v>7</v>
      </c>
      <c r="D153" s="6">
        <v>5</v>
      </c>
      <c r="E153" s="12"/>
      <c r="F153" s="24"/>
    </row>
    <row r="154" spans="1:6" ht="6" customHeight="1" x14ac:dyDescent="0.2">
      <c r="A154" s="21"/>
      <c r="B154" s="7"/>
      <c r="D154" s="9"/>
      <c r="F154" s="23"/>
    </row>
    <row r="155" spans="1:6" ht="28.5" x14ac:dyDescent="0.2">
      <c r="A155" s="21">
        <v>2.3199999999999998</v>
      </c>
      <c r="B155" s="16" t="s">
        <v>46</v>
      </c>
      <c r="C155" s="4" t="s">
        <v>10</v>
      </c>
      <c r="D155" s="4">
        <v>20</v>
      </c>
      <c r="E155" s="12"/>
      <c r="F155" s="24"/>
    </row>
    <row r="156" spans="1:6" ht="6" customHeight="1" x14ac:dyDescent="0.2">
      <c r="A156" s="21"/>
      <c r="B156" s="7"/>
      <c r="D156" s="9"/>
      <c r="F156" s="23"/>
    </row>
    <row r="157" spans="1:6" ht="28.5" x14ac:dyDescent="0.2">
      <c r="A157" s="21">
        <v>2.33</v>
      </c>
      <c r="B157" s="16" t="s">
        <v>64</v>
      </c>
      <c r="C157" s="4" t="s">
        <v>11</v>
      </c>
      <c r="D157" s="4">
        <v>1</v>
      </c>
      <c r="E157" s="12"/>
      <c r="F157" s="24"/>
    </row>
    <row r="158" spans="1:6" ht="6" customHeight="1" x14ac:dyDescent="0.2">
      <c r="A158" s="21"/>
      <c r="B158" s="7"/>
      <c r="D158" s="9"/>
      <c r="F158" s="23"/>
    </row>
    <row r="159" spans="1:6" ht="15" x14ac:dyDescent="0.2">
      <c r="A159" s="21">
        <v>2.33</v>
      </c>
      <c r="B159" s="16" t="s">
        <v>92</v>
      </c>
      <c r="C159" s="4" t="s">
        <v>38</v>
      </c>
      <c r="D159" s="4">
        <v>20</v>
      </c>
      <c r="E159" s="12"/>
      <c r="F159" s="24"/>
    </row>
    <row r="160" spans="1:6" ht="16.5" customHeight="1" x14ac:dyDescent="0.2">
      <c r="A160" s="21"/>
      <c r="C160" s="4"/>
      <c r="D160" s="4"/>
      <c r="E160" s="42"/>
      <c r="F160" s="24"/>
    </row>
    <row r="161" spans="1:6" ht="16.5" customHeight="1" x14ac:dyDescent="0.2">
      <c r="A161" s="35"/>
      <c r="B161" s="10" t="s">
        <v>12</v>
      </c>
      <c r="C161" s="4"/>
      <c r="D161" s="6"/>
      <c r="E161" s="4"/>
      <c r="F161" s="22"/>
    </row>
    <row r="162" spans="1:6" ht="6" customHeight="1" x14ac:dyDescent="0.2">
      <c r="A162" s="21"/>
      <c r="B162" s="7"/>
      <c r="D162" s="9"/>
      <c r="F162" s="23"/>
    </row>
    <row r="163" spans="1:6" ht="60" customHeight="1" x14ac:dyDescent="0.2">
      <c r="A163" s="25" t="s">
        <v>80</v>
      </c>
      <c r="B163" s="11" t="s">
        <v>22</v>
      </c>
      <c r="C163" s="4" t="s">
        <v>2</v>
      </c>
      <c r="D163" s="6">
        <v>1</v>
      </c>
      <c r="E163" s="12"/>
      <c r="F163" s="24"/>
    </row>
    <row r="164" spans="1:6" ht="6" customHeight="1" x14ac:dyDescent="0.2">
      <c r="A164" s="21"/>
      <c r="B164" s="7"/>
      <c r="D164" s="9"/>
      <c r="F164" s="23"/>
    </row>
    <row r="165" spans="1:6" ht="99.75" x14ac:dyDescent="0.2">
      <c r="A165" s="25" t="s">
        <v>81</v>
      </c>
      <c r="B165" s="11" t="s">
        <v>23</v>
      </c>
      <c r="C165" s="4" t="s">
        <v>2</v>
      </c>
      <c r="D165" s="6">
        <v>1</v>
      </c>
      <c r="E165" s="12"/>
      <c r="F165" s="24"/>
    </row>
    <row r="166" spans="1:6" ht="6" customHeight="1" x14ac:dyDescent="0.2">
      <c r="A166" s="21"/>
      <c r="B166" s="7"/>
      <c r="D166" s="9"/>
      <c r="F166" s="23"/>
    </row>
    <row r="167" spans="1:6" ht="45" customHeight="1" x14ac:dyDescent="0.2">
      <c r="A167" s="25" t="s">
        <v>82</v>
      </c>
      <c r="B167" s="11" t="s">
        <v>24</v>
      </c>
      <c r="C167" s="4" t="s">
        <v>2</v>
      </c>
      <c r="D167" s="6">
        <v>1</v>
      </c>
      <c r="E167" s="12"/>
      <c r="F167" s="24"/>
    </row>
    <row r="168" spans="1:6" ht="16.5" customHeight="1" x14ac:dyDescent="0.2">
      <c r="A168" s="21"/>
      <c r="C168" s="4"/>
      <c r="D168" s="4"/>
      <c r="E168" s="42"/>
      <c r="F168" s="24"/>
    </row>
    <row r="169" spans="1:6" ht="16.5" customHeight="1" x14ac:dyDescent="0.2">
      <c r="A169" s="25"/>
      <c r="B169" s="11"/>
      <c r="C169" s="4"/>
      <c r="D169" s="6"/>
      <c r="E169" s="12"/>
      <c r="F169" s="24"/>
    </row>
    <row r="170" spans="1:6" ht="16.5" customHeight="1" x14ac:dyDescent="0.2">
      <c r="A170" s="25"/>
      <c r="B170" s="11"/>
      <c r="C170" s="4"/>
      <c r="D170" s="6"/>
      <c r="E170" s="12"/>
      <c r="F170" s="24"/>
    </row>
    <row r="171" spans="1:6" ht="16.5" customHeight="1" thickBot="1" x14ac:dyDescent="0.25">
      <c r="A171" s="25"/>
      <c r="B171" s="14"/>
      <c r="C171" s="4"/>
      <c r="D171" s="6"/>
      <c r="E171" s="12"/>
      <c r="F171" s="24"/>
    </row>
    <row r="172" spans="1:6" ht="20.100000000000001" customHeight="1" thickBot="1" x14ac:dyDescent="0.25">
      <c r="A172" s="85" t="s">
        <v>45</v>
      </c>
      <c r="B172" s="86"/>
      <c r="C172" s="86"/>
      <c r="D172" s="86"/>
      <c r="E172" s="87"/>
      <c r="F172" s="31"/>
    </row>
    <row r="173" spans="1:6" ht="16.5" customHeight="1" thickBot="1" x14ac:dyDescent="0.25"/>
    <row r="174" spans="1:6" ht="16.5" customHeight="1" x14ac:dyDescent="0.2">
      <c r="A174" s="72"/>
      <c r="B174" s="73"/>
      <c r="C174" s="73"/>
      <c r="D174" s="73"/>
      <c r="E174" s="73"/>
      <c r="F174" s="74"/>
    </row>
    <row r="175" spans="1:6" ht="28.5" customHeight="1" x14ac:dyDescent="0.2">
      <c r="A175" s="21"/>
      <c r="B175" s="5" t="s">
        <v>88</v>
      </c>
      <c r="C175" s="4"/>
      <c r="D175" s="6"/>
      <c r="E175" s="4"/>
      <c r="F175" s="22"/>
    </row>
    <row r="176" spans="1:6" ht="16.5" customHeight="1" x14ac:dyDescent="0.2">
      <c r="A176" s="25"/>
      <c r="B176" s="11"/>
      <c r="C176" s="4"/>
      <c r="D176" s="6"/>
      <c r="E176" s="12"/>
      <c r="F176" s="24"/>
    </row>
    <row r="177" spans="1:6" ht="16.5" customHeight="1" x14ac:dyDescent="0.2">
      <c r="A177" s="21"/>
      <c r="B177" s="10" t="s">
        <v>85</v>
      </c>
      <c r="C177" s="4"/>
      <c r="D177" s="6"/>
      <c r="E177" s="4"/>
      <c r="F177" s="22"/>
    </row>
    <row r="178" spans="1:6" ht="6" customHeight="1" x14ac:dyDescent="0.2">
      <c r="A178" s="21"/>
      <c r="B178" s="7"/>
      <c r="D178" s="9"/>
      <c r="F178" s="23"/>
    </row>
    <row r="179" spans="1:6" ht="44.45" customHeight="1" x14ac:dyDescent="0.2">
      <c r="A179" s="25">
        <v>4.0999999999999996</v>
      </c>
      <c r="B179" s="11" t="s">
        <v>83</v>
      </c>
      <c r="C179" s="4" t="s">
        <v>13</v>
      </c>
      <c r="D179" s="6">
        <v>1</v>
      </c>
      <c r="E179" s="70"/>
      <c r="F179" s="71">
        <v>25000</v>
      </c>
    </row>
    <row r="180" spans="1:6" ht="16.5" customHeight="1" x14ac:dyDescent="0.2">
      <c r="A180" s="25"/>
      <c r="B180" s="11"/>
      <c r="C180" s="4"/>
      <c r="D180" s="6"/>
      <c r="E180" s="12"/>
      <c r="F180" s="24"/>
    </row>
    <row r="181" spans="1:6" ht="44.45" customHeight="1" x14ac:dyDescent="0.2">
      <c r="A181" s="25">
        <v>4.2</v>
      </c>
      <c r="B181" s="11" t="s">
        <v>84</v>
      </c>
      <c r="C181" s="4" t="s">
        <v>13</v>
      </c>
      <c r="D181" s="6">
        <v>1</v>
      </c>
      <c r="E181" s="70"/>
      <c r="F181" s="71">
        <v>20000</v>
      </c>
    </row>
    <row r="182" spans="1:6" ht="16.5" customHeight="1" x14ac:dyDescent="0.2">
      <c r="A182" s="25"/>
      <c r="B182" s="11"/>
      <c r="C182" s="4"/>
      <c r="D182" s="6"/>
      <c r="E182" s="12"/>
      <c r="F182" s="24"/>
    </row>
    <row r="183" spans="1:6" ht="16.5" customHeight="1" x14ac:dyDescent="0.2">
      <c r="A183" s="35"/>
      <c r="B183" s="10" t="s">
        <v>67</v>
      </c>
      <c r="C183" s="4"/>
      <c r="D183" s="6"/>
      <c r="E183" s="4"/>
      <c r="F183" s="22"/>
    </row>
    <row r="184" spans="1:6" ht="6" customHeight="1" x14ac:dyDescent="0.2">
      <c r="A184" s="21"/>
      <c r="B184" s="7"/>
      <c r="D184" s="9"/>
      <c r="F184" s="23"/>
    </row>
    <row r="185" spans="1:6" ht="57" x14ac:dyDescent="0.2">
      <c r="A185" s="25">
        <v>4.3</v>
      </c>
      <c r="B185" s="11" t="s">
        <v>68</v>
      </c>
      <c r="C185" s="4" t="s">
        <v>2</v>
      </c>
      <c r="D185" s="6">
        <v>1</v>
      </c>
      <c r="E185" s="12"/>
      <c r="F185" s="24"/>
    </row>
    <row r="186" spans="1:6" ht="6" customHeight="1" x14ac:dyDescent="0.2">
      <c r="A186" s="21"/>
      <c r="B186" s="7"/>
      <c r="D186" s="9"/>
      <c r="F186" s="23"/>
    </row>
    <row r="187" spans="1:6" ht="68.099999999999994" customHeight="1" x14ac:dyDescent="0.2">
      <c r="A187" s="25">
        <v>4.4000000000000004</v>
      </c>
      <c r="B187" s="11" t="s">
        <v>65</v>
      </c>
      <c r="C187" s="4" t="s">
        <v>2</v>
      </c>
      <c r="D187" s="6">
        <v>1</v>
      </c>
      <c r="E187" s="12"/>
      <c r="F187" s="24"/>
    </row>
    <row r="188" spans="1:6" ht="16.5" customHeight="1" x14ac:dyDescent="0.2">
      <c r="A188" s="25"/>
      <c r="B188" s="11"/>
      <c r="C188" s="4"/>
      <c r="D188" s="6"/>
      <c r="E188" s="12"/>
      <c r="F188" s="24"/>
    </row>
    <row r="189" spans="1:6" ht="16.5" customHeight="1" x14ac:dyDescent="0.2">
      <c r="A189" s="35"/>
      <c r="B189" s="10" t="s">
        <v>69</v>
      </c>
      <c r="C189" s="4"/>
      <c r="D189" s="6"/>
      <c r="E189" s="4"/>
      <c r="F189" s="22"/>
    </row>
    <row r="190" spans="1:6" ht="6" customHeight="1" x14ac:dyDescent="0.2">
      <c r="A190" s="21"/>
      <c r="B190" s="7"/>
      <c r="D190" s="9"/>
      <c r="F190" s="23"/>
    </row>
    <row r="191" spans="1:6" ht="28.5" x14ac:dyDescent="0.2">
      <c r="A191" s="25">
        <v>4.5</v>
      </c>
      <c r="B191" s="11" t="s">
        <v>66</v>
      </c>
      <c r="C191" s="4" t="s">
        <v>2</v>
      </c>
      <c r="D191" s="6">
        <v>1</v>
      </c>
      <c r="E191" s="12"/>
      <c r="F191" s="24"/>
    </row>
    <row r="192" spans="1:6" ht="16.5" customHeight="1" x14ac:dyDescent="0.2">
      <c r="A192" s="25"/>
      <c r="B192" s="11"/>
      <c r="C192" s="4"/>
      <c r="D192" s="6"/>
      <c r="E192" s="12"/>
      <c r="F192" s="24"/>
    </row>
    <row r="193" spans="1:6" ht="16.5" customHeight="1" x14ac:dyDescent="0.2">
      <c r="A193" s="35"/>
      <c r="B193" s="10" t="s">
        <v>71</v>
      </c>
      <c r="C193" s="4"/>
      <c r="D193" s="6"/>
      <c r="E193" s="4"/>
      <c r="F193" s="22"/>
    </row>
    <row r="194" spans="1:6" ht="6" customHeight="1" x14ac:dyDescent="0.2">
      <c r="A194" s="21"/>
      <c r="B194" s="7"/>
      <c r="D194" s="9"/>
      <c r="F194" s="23"/>
    </row>
    <row r="195" spans="1:6" ht="66.95" customHeight="1" x14ac:dyDescent="0.2">
      <c r="A195" s="25">
        <v>4.5999999999999996</v>
      </c>
      <c r="B195" s="11" t="s">
        <v>70</v>
      </c>
      <c r="C195" s="4" t="s">
        <v>2</v>
      </c>
      <c r="D195" s="6">
        <v>1</v>
      </c>
      <c r="E195" s="12"/>
      <c r="F195" s="24"/>
    </row>
    <row r="196" spans="1:6" ht="16.5" customHeight="1" x14ac:dyDescent="0.2">
      <c r="A196" s="25"/>
      <c r="B196" s="11"/>
      <c r="C196" s="4"/>
      <c r="D196" s="6"/>
      <c r="E196" s="12"/>
      <c r="F196" s="24"/>
    </row>
    <row r="197" spans="1:6" ht="16.5" customHeight="1" x14ac:dyDescent="0.2">
      <c r="A197" s="25"/>
      <c r="B197" s="75"/>
      <c r="C197" s="4"/>
      <c r="D197" s="6"/>
      <c r="E197" s="42"/>
      <c r="F197" s="24"/>
    </row>
    <row r="198" spans="1:6" ht="16.5" customHeight="1" x14ac:dyDescent="0.2">
      <c r="A198" s="25"/>
      <c r="B198" s="75"/>
      <c r="C198" s="4"/>
      <c r="D198" s="6"/>
      <c r="E198" s="42"/>
      <c r="F198" s="24"/>
    </row>
    <row r="199" spans="1:6" ht="16.5" customHeight="1" x14ac:dyDescent="0.2">
      <c r="A199" s="25"/>
      <c r="B199" s="75"/>
      <c r="C199" s="4"/>
      <c r="D199" s="6"/>
      <c r="E199" s="42"/>
      <c r="F199" s="24"/>
    </row>
    <row r="200" spans="1:6" ht="16.5" customHeight="1" x14ac:dyDescent="0.2">
      <c r="A200" s="25"/>
      <c r="B200" s="75"/>
      <c r="C200" s="4"/>
      <c r="D200" s="6"/>
      <c r="E200" s="42"/>
      <c r="F200" s="24"/>
    </row>
    <row r="201" spans="1:6" ht="16.5" customHeight="1" x14ac:dyDescent="0.2">
      <c r="A201" s="25"/>
      <c r="B201" s="75"/>
      <c r="C201" s="4"/>
      <c r="D201" s="6"/>
      <c r="E201" s="42"/>
      <c r="F201" s="24"/>
    </row>
    <row r="202" spans="1:6" ht="16.5" customHeight="1" x14ac:dyDescent="0.2">
      <c r="A202" s="25"/>
      <c r="B202" s="75"/>
      <c r="C202" s="4"/>
      <c r="D202" s="6"/>
      <c r="E202" s="42"/>
      <c r="F202" s="24"/>
    </row>
    <row r="203" spans="1:6" ht="16.5" customHeight="1" x14ac:dyDescent="0.2">
      <c r="A203" s="25"/>
      <c r="B203" s="75"/>
      <c r="C203" s="4"/>
      <c r="D203" s="6"/>
      <c r="E203" s="42"/>
      <c r="F203" s="24"/>
    </row>
    <row r="204" spans="1:6" ht="16.5" customHeight="1" x14ac:dyDescent="0.2">
      <c r="A204" s="25"/>
      <c r="B204" s="75"/>
      <c r="C204" s="4"/>
      <c r="D204" s="6"/>
      <c r="E204" s="42"/>
      <c r="F204" s="24"/>
    </row>
    <row r="205" spans="1:6" ht="16.5" customHeight="1" x14ac:dyDescent="0.2">
      <c r="A205" s="25"/>
      <c r="B205" s="75"/>
      <c r="C205" s="4"/>
      <c r="D205" s="6"/>
      <c r="E205" s="42"/>
      <c r="F205" s="24"/>
    </row>
    <row r="206" spans="1:6" ht="16.5" customHeight="1" x14ac:dyDescent="0.2">
      <c r="A206" s="25"/>
      <c r="B206" s="75"/>
      <c r="C206" s="4"/>
      <c r="D206" s="6"/>
      <c r="E206" s="42"/>
      <c r="F206" s="24"/>
    </row>
    <row r="207" spans="1:6" ht="16.5" customHeight="1" x14ac:dyDescent="0.2">
      <c r="A207" s="25"/>
      <c r="B207" s="75"/>
      <c r="C207" s="4"/>
      <c r="D207" s="6"/>
      <c r="E207" s="42"/>
      <c r="F207" s="24"/>
    </row>
    <row r="208" spans="1:6" ht="16.5" customHeight="1" x14ac:dyDescent="0.2">
      <c r="A208" s="25"/>
      <c r="B208" s="75"/>
      <c r="C208" s="4"/>
      <c r="D208" s="6"/>
      <c r="E208" s="42"/>
      <c r="F208" s="24"/>
    </row>
    <row r="209" spans="1:6" ht="16.5" customHeight="1" x14ac:dyDescent="0.2">
      <c r="A209" s="25"/>
      <c r="B209" s="75"/>
      <c r="C209" s="4"/>
      <c r="D209" s="6"/>
      <c r="E209" s="42"/>
      <c r="F209" s="24"/>
    </row>
    <row r="210" spans="1:6" ht="16.5" customHeight="1" x14ac:dyDescent="0.2">
      <c r="A210" s="25"/>
      <c r="B210" s="75"/>
      <c r="C210" s="4"/>
      <c r="D210" s="6"/>
      <c r="E210" s="42"/>
      <c r="F210" s="24"/>
    </row>
    <row r="211" spans="1:6" ht="16.5" customHeight="1" x14ac:dyDescent="0.2">
      <c r="A211" s="25"/>
      <c r="B211" s="11"/>
      <c r="C211" s="4"/>
      <c r="D211" s="6"/>
      <c r="E211" s="12"/>
      <c r="F211" s="24"/>
    </row>
    <row r="212" spans="1:6" ht="16.5" customHeight="1" x14ac:dyDescent="0.2">
      <c r="A212" s="25"/>
      <c r="B212" s="11"/>
      <c r="C212" s="4"/>
      <c r="D212" s="6"/>
      <c r="E212" s="12"/>
      <c r="F212" s="24"/>
    </row>
    <row r="213" spans="1:6" ht="16.5" customHeight="1" thickBot="1" x14ac:dyDescent="0.25">
      <c r="A213" s="76"/>
      <c r="B213" s="77"/>
      <c r="C213" s="78"/>
      <c r="D213" s="79"/>
      <c r="E213" s="80"/>
      <c r="F213" s="81"/>
    </row>
    <row r="214" spans="1:6" ht="20.100000000000001" customHeight="1" thickBot="1" x14ac:dyDescent="0.25">
      <c r="A214" s="85" t="s">
        <v>45</v>
      </c>
      <c r="B214" s="86"/>
      <c r="C214" s="86"/>
      <c r="D214" s="86"/>
      <c r="E214" s="87"/>
      <c r="F214" s="31"/>
    </row>
    <row r="215" spans="1:6" ht="16.5" customHeight="1" thickBot="1" x14ac:dyDescent="0.25"/>
    <row r="216" spans="1:6" ht="20.100000000000001" customHeight="1" thickBot="1" x14ac:dyDescent="0.25">
      <c r="A216" s="37" t="s">
        <v>2</v>
      </c>
      <c r="B216" s="91" t="s">
        <v>3</v>
      </c>
      <c r="C216" s="92"/>
      <c r="D216" s="93"/>
      <c r="E216" s="37" t="s">
        <v>37</v>
      </c>
      <c r="F216" s="37" t="s">
        <v>6</v>
      </c>
    </row>
    <row r="217" spans="1:6" ht="16.5" customHeight="1" x14ac:dyDescent="0.2">
      <c r="A217" s="38"/>
      <c r="B217" s="54" t="s">
        <v>40</v>
      </c>
      <c r="C217" s="40"/>
      <c r="D217" s="48"/>
      <c r="E217" s="51"/>
      <c r="F217" s="44"/>
    </row>
    <row r="218" spans="1:6" ht="16.5" customHeight="1" x14ac:dyDescent="0.2">
      <c r="A218" s="38"/>
      <c r="B218" s="45"/>
      <c r="D218" s="49"/>
      <c r="E218" s="9"/>
      <c r="F218" s="44"/>
    </row>
    <row r="219" spans="1:6" ht="24.95" customHeight="1" x14ac:dyDescent="0.2">
      <c r="A219" s="65">
        <v>5.0999999999999996</v>
      </c>
      <c r="B219" s="94" t="str">
        <f>B4</f>
        <v>BILL 1: PRELIMINARY &amp; GENERAL ITEMS</v>
      </c>
      <c r="C219" s="95"/>
      <c r="D219" s="96"/>
      <c r="E219" s="66">
        <v>1</v>
      </c>
      <c r="F219" s="67"/>
    </row>
    <row r="220" spans="1:6" ht="24.95" customHeight="1" x14ac:dyDescent="0.2">
      <c r="A220" s="38">
        <v>5.2</v>
      </c>
      <c r="B220" s="94" t="str">
        <f>B53</f>
        <v>BILL 2: 110kVA STANDBY GENERATOR INSTALLATION</v>
      </c>
      <c r="C220" s="95"/>
      <c r="D220" s="96"/>
      <c r="E220" s="9">
        <v>4</v>
      </c>
      <c r="F220" s="53"/>
    </row>
    <row r="221" spans="1:6" ht="24.95" customHeight="1" x14ac:dyDescent="0.2">
      <c r="A221" s="65">
        <v>5.3</v>
      </c>
      <c r="B221" s="94" t="str">
        <f>B175</f>
        <v>BILL 3: ADDITIONAL ITEMS</v>
      </c>
      <c r="C221" s="95"/>
      <c r="D221" s="96"/>
      <c r="E221" s="66">
        <v>8</v>
      </c>
      <c r="F221" s="67"/>
    </row>
    <row r="222" spans="1:6" ht="24.95" customHeight="1" x14ac:dyDescent="0.2">
      <c r="A222" s="65">
        <v>5.4</v>
      </c>
      <c r="B222" s="94" t="s">
        <v>87</v>
      </c>
      <c r="C222" s="95"/>
      <c r="D222" s="96"/>
      <c r="E222" s="66"/>
      <c r="F222" s="67"/>
    </row>
    <row r="223" spans="1:6" ht="16.5" customHeight="1" x14ac:dyDescent="0.2">
      <c r="A223" s="38"/>
      <c r="B223" s="45"/>
      <c r="D223" s="49"/>
      <c r="E223" s="9"/>
      <c r="F223" s="44"/>
    </row>
    <row r="224" spans="1:6" ht="16.5" customHeight="1" x14ac:dyDescent="0.2">
      <c r="A224" s="38"/>
      <c r="B224" s="45"/>
      <c r="D224" s="49"/>
      <c r="E224" s="9"/>
      <c r="F224" s="44"/>
    </row>
    <row r="225" spans="1:6" ht="16.5" customHeight="1" x14ac:dyDescent="0.2">
      <c r="A225" s="38"/>
      <c r="B225" s="45"/>
      <c r="D225" s="49"/>
      <c r="E225" s="9"/>
      <c r="F225" s="44"/>
    </row>
    <row r="226" spans="1:6" ht="16.5" customHeight="1" x14ac:dyDescent="0.2">
      <c r="A226" s="38"/>
      <c r="B226" s="45"/>
      <c r="D226" s="49"/>
      <c r="E226" s="9"/>
      <c r="F226" s="44"/>
    </row>
    <row r="227" spans="1:6" ht="16.5" customHeight="1" x14ac:dyDescent="0.2">
      <c r="A227" s="38"/>
      <c r="B227" s="45"/>
      <c r="D227" s="49"/>
      <c r="E227" s="9"/>
      <c r="F227" s="44"/>
    </row>
    <row r="228" spans="1:6" ht="16.5" customHeight="1" thickBot="1" x14ac:dyDescent="0.25">
      <c r="A228" s="38"/>
      <c r="B228" s="46"/>
      <c r="C228" s="47"/>
      <c r="D228" s="50"/>
      <c r="E228" s="52"/>
      <c r="F228" s="44"/>
    </row>
    <row r="229" spans="1:6" ht="24.95" customHeight="1" thickBot="1" x14ac:dyDescent="0.25">
      <c r="A229" s="85" t="s">
        <v>50</v>
      </c>
      <c r="B229" s="86"/>
      <c r="C229" s="86"/>
      <c r="D229" s="86"/>
      <c r="E229" s="87"/>
      <c r="F229" s="31"/>
    </row>
    <row r="230" spans="1:6" ht="24.95" customHeight="1" thickBot="1" x14ac:dyDescent="0.25">
      <c r="A230" s="85" t="s">
        <v>51</v>
      </c>
      <c r="B230" s="86"/>
      <c r="C230" s="86"/>
      <c r="D230" s="86"/>
      <c r="E230" s="87"/>
      <c r="F230" s="31"/>
    </row>
    <row r="231" spans="1:6" ht="24.95" customHeight="1" thickBot="1" x14ac:dyDescent="0.25">
      <c r="A231" s="85" t="s">
        <v>49</v>
      </c>
      <c r="B231" s="86"/>
      <c r="C231" s="86"/>
      <c r="D231" s="86"/>
      <c r="E231" s="87"/>
      <c r="F231" s="31"/>
    </row>
    <row r="232" spans="1:6" ht="20.100000000000001" customHeight="1" x14ac:dyDescent="0.2">
      <c r="A232" s="38"/>
      <c r="F232" s="44"/>
    </row>
    <row r="233" spans="1:6" customFormat="1" ht="30" customHeight="1" x14ac:dyDescent="0.2">
      <c r="A233" s="38"/>
      <c r="B233" s="99" t="s">
        <v>42</v>
      </c>
      <c r="C233" s="99"/>
      <c r="D233" s="99"/>
      <c r="E233" s="99"/>
      <c r="F233" s="39"/>
    </row>
    <row r="234" spans="1:6" customFormat="1" ht="20.100000000000001" customHeight="1" x14ac:dyDescent="0.2">
      <c r="A234" s="59"/>
      <c r="B234" s="18"/>
      <c r="C234" s="41"/>
      <c r="D234" s="41"/>
      <c r="E234" s="61"/>
      <c r="F234" s="62"/>
    </row>
    <row r="235" spans="1:6" customFormat="1" x14ac:dyDescent="0.2">
      <c r="A235" s="59"/>
      <c r="B235" s="56" t="s">
        <v>41</v>
      </c>
      <c r="C235" s="100"/>
      <c r="D235" s="101"/>
      <c r="E235" s="101"/>
      <c r="F235" s="102"/>
    </row>
    <row r="236" spans="1:6" customFormat="1" ht="28.5" x14ac:dyDescent="0.2">
      <c r="A236" s="59"/>
      <c r="B236" s="45" t="s">
        <v>110</v>
      </c>
      <c r="C236" s="100"/>
      <c r="D236" s="101"/>
      <c r="E236" s="101"/>
      <c r="F236" s="102"/>
    </row>
    <row r="237" spans="1:6" customFormat="1" x14ac:dyDescent="0.2">
      <c r="A237" s="59"/>
      <c r="B237" s="56" t="s">
        <v>109</v>
      </c>
      <c r="C237" s="100"/>
      <c r="D237" s="101"/>
      <c r="E237" s="101"/>
      <c r="F237" s="102"/>
    </row>
    <row r="238" spans="1:6" customFormat="1" ht="20.100000000000001" customHeight="1" x14ac:dyDescent="0.2">
      <c r="A238" s="59"/>
      <c r="B238" s="18"/>
      <c r="C238" s="41"/>
      <c r="D238" s="41"/>
      <c r="E238" s="41"/>
      <c r="F238" s="57"/>
    </row>
    <row r="239" spans="1:6" customFormat="1" ht="31.5" customHeight="1" x14ac:dyDescent="0.2">
      <c r="A239" s="59"/>
      <c r="B239" s="103" t="s">
        <v>111</v>
      </c>
      <c r="C239" s="103"/>
      <c r="D239" s="103"/>
      <c r="E239" s="103"/>
      <c r="F239" s="104"/>
    </row>
    <row r="240" spans="1:6" customFormat="1" ht="30" customHeight="1" x14ac:dyDescent="0.2">
      <c r="A240" s="59"/>
      <c r="B240" s="58" t="s">
        <v>48</v>
      </c>
      <c r="C240" s="63"/>
      <c r="D240" s="63"/>
      <c r="E240" s="63"/>
      <c r="F240" s="64"/>
    </row>
    <row r="241" spans="1:6" customFormat="1" ht="20.100000000000001" customHeight="1" x14ac:dyDescent="0.2">
      <c r="A241" s="59"/>
      <c r="B241" s="58"/>
      <c r="C241" s="63"/>
      <c r="D241" s="63"/>
      <c r="E241" s="63"/>
      <c r="F241" s="64"/>
    </row>
    <row r="242" spans="1:6" customFormat="1" ht="60.6" customHeight="1" thickBot="1" x14ac:dyDescent="0.25">
      <c r="A242" s="60"/>
      <c r="B242" s="97" t="s">
        <v>86</v>
      </c>
      <c r="C242" s="97"/>
      <c r="D242" s="97"/>
      <c r="E242" s="97"/>
      <c r="F242" s="98"/>
    </row>
    <row r="243" spans="1:6" ht="16.5" customHeight="1" x14ac:dyDescent="0.2"/>
    <row r="244" spans="1:6" ht="16.5" customHeight="1" x14ac:dyDescent="0.2"/>
    <row r="245" spans="1:6" ht="16.5" customHeight="1" x14ac:dyDescent="0.2"/>
    <row r="246" spans="1:6" ht="16.5" customHeight="1" x14ac:dyDescent="0.2"/>
    <row r="247" spans="1:6" ht="16.5" customHeight="1" x14ac:dyDescent="0.2"/>
    <row r="248" spans="1:6" ht="16.5" customHeight="1" x14ac:dyDescent="0.2"/>
    <row r="249" spans="1:6" ht="16.5" customHeight="1" x14ac:dyDescent="0.2"/>
    <row r="250" spans="1:6" ht="16.5" customHeight="1" x14ac:dyDescent="0.2"/>
    <row r="251" spans="1:6" ht="16.5" customHeight="1" x14ac:dyDescent="0.2"/>
    <row r="252" spans="1:6" ht="16.5" customHeight="1" x14ac:dyDescent="0.2"/>
    <row r="253" spans="1:6" ht="16.5" customHeight="1" x14ac:dyDescent="0.2"/>
  </sheetData>
  <mergeCells count="23">
    <mergeCell ref="A214:E214"/>
    <mergeCell ref="B219:D219"/>
    <mergeCell ref="A130:E130"/>
    <mergeCell ref="A133:E133"/>
    <mergeCell ref="A172:E172"/>
    <mergeCell ref="B242:F242"/>
    <mergeCell ref="B233:E233"/>
    <mergeCell ref="C235:F235"/>
    <mergeCell ref="C236:F236"/>
    <mergeCell ref="C237:F237"/>
    <mergeCell ref="B239:F239"/>
    <mergeCell ref="A230:E230"/>
    <mergeCell ref="A231:E231"/>
    <mergeCell ref="B216:D216"/>
    <mergeCell ref="A229:E229"/>
    <mergeCell ref="B220:D220"/>
    <mergeCell ref="B221:D221"/>
    <mergeCell ref="B222:D222"/>
    <mergeCell ref="A2:F2"/>
    <mergeCell ref="A48:E48"/>
    <mergeCell ref="A51:F51"/>
    <mergeCell ref="A86:E86"/>
    <mergeCell ref="A89:E89"/>
  </mergeCells>
  <pageMargins left="0.70866141732283472" right="0.70866141732283472" top="0.74803149606299213" bottom="0.74803149606299213" header="0.31496062992125984" footer="0.31496062992125984"/>
  <pageSetup paperSize="9" scale="84" fitToHeight="20" orientation="portrait" r:id="rId1"/>
  <headerFooter>
    <oddFooter>&amp;L&amp;"Arial,Bold"BILL OF QUANTITIES&amp;R&amp;"Arial,Bold"&amp;P</oddFooter>
  </headerFooter>
  <rowBreaks count="4" manualBreakCount="4">
    <brk id="87" max="5" man="1"/>
    <brk id="131" max="5" man="1"/>
    <brk id="172" max="5" man="1"/>
    <brk id="21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Stewart Scott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PaulP</dc:creator>
  <cp:lastModifiedBy>Innocent Matonhodze</cp:lastModifiedBy>
  <cp:lastPrinted>2023-08-06T20:13:39Z</cp:lastPrinted>
  <dcterms:created xsi:type="dcterms:W3CDTF">2005-07-07T11:00:48Z</dcterms:created>
  <dcterms:modified xsi:type="dcterms:W3CDTF">2023-10-25T04:25:05Z</dcterms:modified>
</cp:coreProperties>
</file>