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codeName="ThisWorkbook"/>
  <mc:AlternateContent xmlns:mc="http://schemas.openxmlformats.org/markup-compatibility/2006">
    <mc:Choice Requires="x15">
      <x15ac:absPath xmlns:x15ac="http://schemas.microsoft.com/office/spreadsheetml/2010/11/ac" url="/Users/Johan/Library/CloudStorage/Dropbox/SANBI Q9328-2023 Worcester Roads/Stage 4 - Documents/Karoo Desert FINAL Tender Documents/"/>
    </mc:Choice>
  </mc:AlternateContent>
  <xr:revisionPtr revIDLastSave="0" documentId="13_ncr:1_{11009512-C63F-8F4D-8B31-B9EE299BD837}" xr6:coauthVersionLast="47" xr6:coauthVersionMax="47" xr10:uidLastSave="{00000000-0000-0000-0000-000000000000}"/>
  <bookViews>
    <workbookView xWindow="0" yWindow="500" windowWidth="19200" windowHeight="20140" tabRatio="778" xr2:uid="{00000000-000D-0000-FFFF-FFFF00000000}"/>
  </bookViews>
  <sheets>
    <sheet name="Gen - Sched 1" sheetId="31" r:id="rId1"/>
    <sheet name="Schedule 2" sheetId="38" r:id="rId2"/>
    <sheet name="CALCULATION TENDER SUM" sheetId="63" r:id="rId3"/>
  </sheets>
  <definedNames>
    <definedName name="_xlnm.Print_Area" localSheetId="2">'CALCULATION TENDER SUM'!$A$1:$F$29</definedName>
    <definedName name="_xlnm.Print_Area" localSheetId="0">'Gen - Sched 1'!$A$1:$I$164</definedName>
    <definedName name="_xlnm.Print_Area" localSheetId="1">'Schedule 2'!$A$1:$I$382</definedName>
    <definedName name="_xlnm.Print_Titles" localSheetId="0">'Gen - Sched 1'!$16:$18</definedName>
    <definedName name="_xlnm.Print_Titles" localSheetId="1">'Schedule 2'!$4:$6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0" i="31" l="1"/>
  <c r="G154" i="31"/>
  <c r="G158" i="31"/>
  <c r="G79" i="31"/>
  <c r="G74" i="31"/>
  <c r="I161" i="31"/>
  <c r="B28" i="38"/>
  <c r="B54" i="38" s="1"/>
  <c r="B60" i="38" s="1"/>
  <c r="B70" i="38" s="1"/>
  <c r="B22" i="31"/>
  <c r="B27" i="31" s="1"/>
  <c r="I75" i="31"/>
  <c r="I121" i="31"/>
  <c r="I7" i="38"/>
  <c r="B34" i="31" l="1"/>
  <c r="B131" i="38"/>
  <c r="B43" i="31" l="1"/>
  <c r="B45" i="31" s="1"/>
  <c r="B133" i="38"/>
  <c r="B143" i="38" l="1"/>
  <c r="B69" i="31"/>
  <c r="B83" i="31"/>
  <c r="B149" i="38" l="1"/>
  <c r="B153" i="38" s="1"/>
  <c r="B124" i="31"/>
  <c r="B146" i="31" s="1"/>
  <c r="B156" i="38" l="1"/>
  <c r="B159" i="38" l="1"/>
  <c r="B163" i="38" l="1"/>
  <c r="B177" i="38" l="1"/>
  <c r="B181" i="38" l="1"/>
  <c r="B208" i="38" l="1"/>
  <c r="B214" i="38" s="1"/>
  <c r="B218" i="38" l="1"/>
  <c r="B222" i="38" l="1"/>
  <c r="B232" i="38" s="1"/>
  <c r="B234" i="38" s="1"/>
  <c r="B254" i="38" s="1"/>
  <c r="B262" i="38" l="1"/>
  <c r="B268" i="38"/>
  <c r="B279" i="38" l="1"/>
  <c r="B306" i="38" l="1"/>
  <c r="B312" i="38" l="1"/>
  <c r="B314" i="38" l="1"/>
  <c r="B316" i="38" s="1"/>
  <c r="B318" i="38" l="1"/>
  <c r="B320" i="38" s="1"/>
  <c r="B335" i="38" l="1"/>
  <c r="B337" i="38" s="1"/>
  <c r="B339" i="38" s="1"/>
  <c r="B347" i="38" s="1"/>
  <c r="B357" i="38" s="1"/>
  <c r="B359" i="38" s="1"/>
  <c r="B364" i="38" s="1"/>
</calcChain>
</file>

<file path=xl/sharedStrings.xml><?xml version="1.0" encoding="utf-8"?>
<sst xmlns="http://schemas.openxmlformats.org/spreadsheetml/2006/main" count="620" uniqueCount="296">
  <si>
    <t>CONCRETE KERBING</t>
  </si>
  <si>
    <t>Install new concrete kerbing:</t>
  </si>
  <si>
    <t>Cast in situ kerbing or edge restraint</t>
  </si>
  <si>
    <t xml:space="preserve">of maximum depth 200 mm and </t>
  </si>
  <si>
    <t>maximum width 300 mm:</t>
  </si>
  <si>
    <t>Radius up to 4 m</t>
  </si>
  <si>
    <t>Radius over 4 m up to 20 m</t>
  </si>
  <si>
    <t>Radius over 20 m and straight</t>
  </si>
  <si>
    <t>sections</t>
  </si>
  <si>
    <t>Cast in situ kerbing of maximum depth</t>
  </si>
  <si>
    <t>Precast kerbing - SABS 927 figure 7:</t>
  </si>
  <si>
    <t>CB.01</t>
  </si>
  <si>
    <t>m²</t>
  </si>
  <si>
    <t>SEGMENTED PAVING</t>
  </si>
  <si>
    <t>excavation</t>
  </si>
  <si>
    <t>Hazard plates (600 mm x 150 mm)</t>
  </si>
  <si>
    <t>ROAD MARKINGS</t>
  </si>
  <si>
    <t>Setting out and premarking of lines</t>
  </si>
  <si>
    <t>(excluding traffic-island markings,</t>
  </si>
  <si>
    <t>lettering and symbols)</t>
  </si>
  <si>
    <t>km</t>
  </si>
  <si>
    <t>number</t>
  </si>
  <si>
    <t>GENERAL</t>
  </si>
  <si>
    <t>Clean grid inlets</t>
  </si>
  <si>
    <t xml:space="preserve">SIGNED ON BEHALF OF TENDERER : . . . . . . . . . . . . . . . . . . . . . . . . . . . . . . . . . . . . . . . . . . . . . . . </t>
  </si>
  <si>
    <t>TENDER SUM CARRIED TO FORM OF TENDER</t>
  </si>
  <si>
    <t>SCHEDULE OF QUANTITIES</t>
  </si>
  <si>
    <t>NB</t>
  </si>
  <si>
    <t>TENDERERS MUST COMPLETE THE SCHEDULE OF QUANTITIES IN BLACK INK</t>
  </si>
  <si>
    <t>1200 A</t>
  </si>
  <si>
    <t>Scheduled fixed-charge and value-</t>
  </si>
  <si>
    <t>related items:</t>
  </si>
  <si>
    <t>PSA 8.3.1</t>
  </si>
  <si>
    <t>-</t>
  </si>
  <si>
    <t>sum</t>
  </si>
  <si>
    <t>general charges</t>
  </si>
  <si>
    <t>Scheduled time-related items:</t>
  </si>
  <si>
    <t>PSA 8.4.1</t>
  </si>
  <si>
    <t>.01  Time-related preliminary and</t>
  </si>
  <si>
    <t>PSA 8.6</t>
  </si>
  <si>
    <t>Prime cost sums:</t>
  </si>
  <si>
    <t>Housing for Engineer's representative</t>
  </si>
  <si>
    <t>PC</t>
  </si>
  <si>
    <t>Charge required by Contractor on</t>
  </si>
  <si>
    <t>subitem .01 above</t>
  </si>
  <si>
    <t>%</t>
  </si>
  <si>
    <t>PSA 8.8</t>
  </si>
  <si>
    <t xml:space="preserve">TEMPORARY WORKS </t>
  </si>
  <si>
    <t>PSA 8.8.4</t>
  </si>
  <si>
    <t xml:space="preserve">Location and protection of existing </t>
  </si>
  <si>
    <t>services:</t>
  </si>
  <si>
    <t>Water and sewer pipes</t>
  </si>
  <si>
    <t>Electric and other cables</t>
  </si>
  <si>
    <t>CA.01</t>
  </si>
  <si>
    <t>REPAIR OF GRAVEL WEARING COARSE</t>
  </si>
  <si>
    <t>CA.01.01</t>
  </si>
  <si>
    <t>Reshaping the wearing course by:</t>
  </si>
  <si>
    <t>Ripping, redistributing and compacting</t>
  </si>
  <si>
    <t>Importing, placing and compacting</t>
  </si>
  <si>
    <t>CA.01.02</t>
  </si>
  <si>
    <t>Construction of new earth side drains:</t>
  </si>
  <si>
    <t>Overhaul on surplus material</t>
  </si>
  <si>
    <t>m³-km</t>
  </si>
  <si>
    <t>CB.01.03</t>
  </si>
  <si>
    <t>Prefabricated culverts:</t>
  </si>
  <si>
    <t>On Class B bedding Class 100D pipe:</t>
  </si>
  <si>
    <t>CB.02</t>
  </si>
  <si>
    <t>CLEANING OF PREFABRICATED</t>
  </si>
  <si>
    <t>CULVERTS</t>
  </si>
  <si>
    <t>Cleaning of prefabricated culverts</t>
  </si>
  <si>
    <t>Prefabricated concrete pipes and</t>
  </si>
  <si>
    <t>Up to and including 500 mm</t>
  </si>
  <si>
    <t>Over 500 mm up to 750 mm</t>
  </si>
  <si>
    <t>t</t>
  </si>
  <si>
    <t>ERECTION AND REPAIR OF PERMANENT</t>
  </si>
  <si>
    <t>ROAD TRAFFIC SIGNS</t>
  </si>
  <si>
    <t>Road sign supports (overhead road</t>
  </si>
  <si>
    <t>sign structures excluded):</t>
  </si>
  <si>
    <t>Steel tubing (dia 76 mm and 3 mm</t>
  </si>
  <si>
    <t>wall thickness)</t>
  </si>
  <si>
    <t>Excavation and backfilling for road</t>
  </si>
  <si>
    <t>sign supports (not applicable to</t>
  </si>
  <si>
    <t>kilometre posts)</t>
  </si>
  <si>
    <t>Extra over item CA 07.03 for cement-</t>
  </si>
  <si>
    <t>treated soil backfill</t>
  </si>
  <si>
    <t>Extra over item CA 07.03 for rock</t>
  </si>
  <si>
    <t>PAYMENT</t>
  </si>
  <si>
    <t>REFERS</t>
  </si>
  <si>
    <t>ITEM</t>
  </si>
  <si>
    <t>DESCRIPTION</t>
  </si>
  <si>
    <t>UNIT</t>
  </si>
  <si>
    <t>.01</t>
  </si>
  <si>
    <t>.02</t>
  </si>
  <si>
    <t>.03</t>
  </si>
  <si>
    <t>.04</t>
  </si>
  <si>
    <t>.05</t>
  </si>
  <si>
    <t>.06</t>
  </si>
  <si>
    <t>R</t>
  </si>
  <si>
    <t>RATE</t>
  </si>
  <si>
    <t>AMOUNT</t>
  </si>
  <si>
    <t>TO</t>
  </si>
  <si>
    <t>NO</t>
  </si>
  <si>
    <t>m</t>
  </si>
  <si>
    <t>m³</t>
  </si>
  <si>
    <t>QUANTITY</t>
  </si>
  <si>
    <t>CALCULATION OF TENDER SUM</t>
  </si>
  <si>
    <t>VALUE-ADDED TAX (VAT)</t>
  </si>
  <si>
    <t xml:space="preserve">PREFABRICATED CULVERT </t>
  </si>
  <si>
    <t>INSTALLATION AND REPAIR OF</t>
  </si>
  <si>
    <t xml:space="preserve">EXISTING CULVERTS AND </t>
  </si>
  <si>
    <t>STRUCTURES</t>
  </si>
  <si>
    <t>CB.01.01</t>
  </si>
  <si>
    <t xml:space="preserve">Excavation: </t>
  </si>
  <si>
    <t>Excavation of soft material within</t>
  </si>
  <si>
    <t>the following depth ranges below</t>
  </si>
  <si>
    <t>the surface level:</t>
  </si>
  <si>
    <t>0 m up to and including 1,5 m</t>
  </si>
  <si>
    <t>Grading only</t>
  </si>
  <si>
    <t>CA.03.06</t>
  </si>
  <si>
    <t>Cement</t>
  </si>
  <si>
    <t>Precast concrete paving blocks of</t>
  </si>
  <si>
    <t>thickness 50 mm up to 75 mm:</t>
  </si>
  <si>
    <t>450 mm x 450 mm</t>
  </si>
  <si>
    <t>600 mm diameter</t>
  </si>
  <si>
    <t>CB.01.04</t>
  </si>
  <si>
    <t>Cast in situ concrete and formwork</t>
  </si>
  <si>
    <t>in stormwater structures:</t>
  </si>
  <si>
    <t>Class 20 MPa concrete</t>
  </si>
  <si>
    <t>Class 25 MPa concrete</t>
  </si>
  <si>
    <t>Type R3 - Series 'R' 900mm no entry sign constructed of 1.4mm thick sheet steel in sign faces with galvanised background and symbols, characters, legends and borders in engineering grade retro-reflective material complete with reinforcement fitted on and including 125-150 mm diameter bitumen impregnated creosote pole bedded in and including unreinforced concrete base, including any necessary excavation, paint finish, stainless steel strapping, etc.</t>
  </si>
  <si>
    <t>No</t>
  </si>
  <si>
    <t>Type R1 - Series 'R' 900mm stop sign constructed of 1.4mm thick sheet steel in sign faces with galvanised background and symbols, characters, legends and borders in engineering grade retro-reflective material complete with reinforcement fitted on and including 125-150 mm diameter bitumen impregnated creosote pole bedded in and including unreinforced concrete base, including any necessary excavation, paint finish, stainless steel strapping, etc.</t>
  </si>
  <si>
    <t>Straight directional arrow 300 x 3500mm overall.</t>
  </si>
  <si>
    <t>Right/Left turn directional arrow 300 x 3500mm overall.</t>
  </si>
  <si>
    <t>Straight directional arrow 500 x 3500mm overall with right/left turn side arrow 955 x 600mm overall.</t>
  </si>
  <si>
    <t>Extra for angles, intersections, ends, dressing into sides of catchpits, etc.</t>
  </si>
  <si>
    <t>12mm Bitumen impregnated softboard, size 450mm wide x 150mm high with a V cut in the top to match the shape of the end of the channel, expansion joint between concrete stormwater channels.</t>
  </si>
  <si>
    <t>10 x 10mm 'Sikaflex Pro 3' Silicone sealing compound including backing cord, bond breaker, primer, etc, in isolation joint in channels including raking out expansion joint filler as necessary.</t>
  </si>
  <si>
    <t>STORMWATER DRAINAGE</t>
  </si>
  <si>
    <t>Class 100D concrete pipes with interlocking joint pipes, including wrapping joints with 200mm wide strip of geotextile filter blanket with wrapping to overlap at least 200mm:</t>
  </si>
  <si>
    <t>Excavate for and build stormwater catch pit size 300 x 300 x exceeding 0,5m and not exceeding 1,0m deep internally, formed of 150mm thick cement concrete (25MPa) bottom projecting 75mm all round, mass concrete (15Mpa) benching, hard burnt one brick sides with galvanised brickforce between each course, rendered internally in 1:3 cement plaster, 760 x 760 x 200mm thick (25Mpa) reinforced concrete cover slab including reinforcing, rebating for and fitted with mild steel angle frame and grating (frame and grating elsewhere) in accordance with SABS 558, bedded in 1:3 cement mortar and sealed in tallow, including all necessary fittings, excavations, formwork, holes through sides for pipes.</t>
  </si>
  <si>
    <t>GRATINGS, COVERS, ETC:</t>
  </si>
  <si>
    <t>SCHEDULE NO 2:  ROADS AND STORMWATER DRAINAGE</t>
  </si>
  <si>
    <t>SOUTH AFRICAN NATIONAL BIODIVERSITY INSTITUTE</t>
  </si>
  <si>
    <t>General Conditions of Contract for Works of Civil Engineering Construction (GCC 2015: 3rd Edition)</t>
  </si>
  <si>
    <t>KAROO DESERT NATIONAL BOTANICAL GARDENS: RING ROAD UPGRADE, GRAVEL SERVICE ROAD UPGRADE AND STROMWATER MANAGEMENT</t>
  </si>
  <si>
    <t>The tenderer shall add 15% of the subtotal for value-added tax . . . . . . . . . . . . . . . . . . . . . . . . .</t>
  </si>
  <si>
    <t>600mm Pipes laid in and including trenches not exceeding 1m deep.</t>
  </si>
  <si>
    <t>portal culverts</t>
  </si>
  <si>
    <t xml:space="preserve">and inlet structures </t>
  </si>
  <si>
    <t>subitem .03 above</t>
  </si>
  <si>
    <t>Accommodating traffic and maintaining temporary deviations</t>
  </si>
  <si>
    <t>Temporary traffic-control facilities</t>
  </si>
  <si>
    <t>man-days</t>
  </si>
  <si>
    <t>Flagman</t>
  </si>
  <si>
    <t>Portable STOP and GO signs</t>
  </si>
  <si>
    <t>Road signs, R- and TR-series</t>
  </si>
  <si>
    <t>Delineators</t>
  </si>
  <si>
    <t>Traffic cones</t>
  </si>
  <si>
    <t>PITCHING, STONEWORK AND PROTECTION AGAINST EROSION</t>
  </si>
  <si>
    <t>Stone Pitching</t>
  </si>
  <si>
    <t>Grouted stone pitching</t>
  </si>
  <si>
    <t>Grouted stone pitching on a concrete bed max 150mm thick</t>
  </si>
  <si>
    <t>Concrete</t>
  </si>
  <si>
    <t>SANS 1200</t>
  </si>
  <si>
    <t>Saw-cut into top of existing asphalt to facilitate part removal thereof.</t>
  </si>
  <si>
    <t>Earth filling supplied by the contractor under paving</t>
  </si>
  <si>
    <r>
      <t>m</t>
    </r>
    <r>
      <rPr>
        <vertAlign val="superscript"/>
        <sz val="10"/>
        <rFont val="Arial"/>
        <family val="2"/>
      </rPr>
      <t>3</t>
    </r>
  </si>
  <si>
    <t>Surface Preparation</t>
  </si>
  <si>
    <t>Trim and level off surface of ground (excavated or filled under this contract) to receive concrete surface beds,paving etc. including excavating or filling, ripping and scarifying as necessary and compacting the whole area for a depth of 150mm to a density of at least 93% Mod. AASHTO maximum density, part to falls.</t>
  </si>
  <si>
    <t>Test blocks:</t>
  </si>
  <si>
    <t>Making and testing set of three 150 x 150 x 150mm concrete strength test cubes.</t>
  </si>
  <si>
    <t>TEST BLOCKS</t>
  </si>
  <si>
    <t>Sets</t>
  </si>
  <si>
    <t>Finishing top surfaces of concrete with a power float to pan floated finish:</t>
  </si>
  <si>
    <t>Paving to parking areas, roads, etc to falls.</t>
  </si>
  <si>
    <t>Paving to parking areas, roads, etc.</t>
  </si>
  <si>
    <t>Paving to ramps, etc to falls.</t>
  </si>
  <si>
    <t>Fabric reinforcement:</t>
  </si>
  <si>
    <t>Fair circular cutting and waste to paving.</t>
  </si>
  <si>
    <t>REINFORCEMENT</t>
  </si>
  <si>
    <t>Mesh Ref 243 fabric reinforcement in concrete surface beds etc.</t>
  </si>
  <si>
    <t>Mesh Ref 395 fabric reinforcement in concrete surface beds etc.</t>
  </si>
  <si>
    <t>BOND AND INTERLOCKING CONCRETE BLOCK PAVERS</t>
  </si>
  <si>
    <t>Extra over for straight edge blocks</t>
  </si>
  <si>
    <t>Prepare and apply one coat white reflective road marking paint on bituminous road surfacing, precast concrete paving blocks, concrete road surfacing, etc.:</t>
  </si>
  <si>
    <t>100 mm wide broken or unbroken lines, white, yellow or red</t>
  </si>
  <si>
    <t>150 mm wide broken or unbroken lines, white, yellow or red</t>
  </si>
  <si>
    <t>450mm Pipes laid in and including trenches not exceeding 1m deep.</t>
  </si>
  <si>
    <t>OCCUPATIONAL HEALTH AND SAFETY</t>
  </si>
  <si>
    <t>months</t>
  </si>
  <si>
    <t>General</t>
  </si>
  <si>
    <t>First aiders and first aid kits.</t>
  </si>
  <si>
    <t>Medical certificates of fitness Medical examination of all employees and certification of fitness by an occupational medicine practitioner. Pre-employment, annual and exit medical examination is required.</t>
  </si>
  <si>
    <t>Emergency Equipment based on the risk exposure and emergency rescue. stretchers, neck brace, spill kits, lifting and lowering hosting equipment of the injured.</t>
  </si>
  <si>
    <t>Competent inspectors for equipment such as examples scaffolding inspectors and lifting machine inspector.</t>
  </si>
  <si>
    <t>Mandatory training such as risk assessments, legal liability/OHS Act, incident investigation.</t>
  </si>
  <si>
    <t>Provide, supply and maintenance for each worker the following SANS approved personal protective equipment &amp; clothing as per the site-specific risk assessments: • Hard Hats • Overall/work suit (100% Cotton) • Safety boots/shoes (Steel-Toe) • Safety gumboots (Steel-Toe) • Ear Plugs/Muffs • Dust Mask(at least FF2 type) • Respirators • Safety goggles • Hand gloves •Reflector vests • Other</t>
  </si>
  <si>
    <t>.10</t>
  </si>
  <si>
    <t>Barricading and hoarding for fall arrest, SANS approved safety netting (orange color with minimum of 1,2 meters high).</t>
  </si>
  <si>
    <t>Waste bins on site and regular removal.</t>
  </si>
  <si>
    <t>Construction signage, including the sign for the construction work permit number.</t>
  </si>
  <si>
    <t>Safe lifting equipment for lifting and lowering pipes.</t>
  </si>
  <si>
    <t>Dust control measure for the prevention of dust nuisance.</t>
  </si>
  <si>
    <t>.11</t>
  </si>
  <si>
    <t>TEMPORARY FENCING TO CORDEN OFF WORKS BETWEEN THE VARIOUS SECTIONS</t>
  </si>
  <si>
    <t>Bonnox fencing with shade cloth:</t>
  </si>
  <si>
    <t>1,83m High 'Bonnox Close Mesh 1472/12' fence fixed to and including 150mm diameter gumpole posts at 5,0m centres cast in suitable sized concrete bases and the fence covered with shadecloth, including excavations, formwork, backfilling, cart away etc., installed complete.</t>
  </si>
  <si>
    <t>Carefully take down and re-erect 1,83m High 'Bonnox Close Mesh 1472/12' fence fixed to and including 150mm diameter gumpole posts at 5,0m centres cast in suitable sized concrete bases and the fence covered with shadecloth including excavations, formwork, backfilling, cart away etc., installed complete.</t>
  </si>
  <si>
    <t>Take down and remove 1,83m High 'Bonnox Close Mesh 1472/12' fence fixed to and including 150mm diameter gumpole posts at 5,0m centres cast in suitable sized concrete bases and the fence covered with shadecloth, gates  etc., including making good.</t>
  </si>
  <si>
    <t>4500mm x 1830mm High Vehicle gate covered with shade cloth including gate posts, 3500mm x 1200mm High vehicle gate including gate posts, including excavations, formwork, backfilling, cart away etc., installed complete.</t>
  </si>
  <si>
    <t>Carefully take down and re-erect 4500mm x 1830mm High Vehicle gate covered with shade cloth including gate posts, 3500mm x 1200mm High vehicle gate including gate posts, including excavations, formwork, backfilling, cart away etc., installed complete.</t>
  </si>
  <si>
    <t>SANS</t>
  </si>
  <si>
    <t>Contingency Allowance</t>
  </si>
  <si>
    <t>Charge required by Contractor on sub item .01 above</t>
  </si>
  <si>
    <t>Charge required by Contractor on sub item .03 above</t>
  </si>
  <si>
    <t>Safety jackets for use by SANBI officials and engineers</t>
  </si>
  <si>
    <t>Paving to roads, parking areas etc. to falls</t>
  </si>
  <si>
    <t>Precast kerbing - SABS 927 figure 3:</t>
  </si>
  <si>
    <t>Precast kerbing -  C900:</t>
  </si>
  <si>
    <t>Mesh Ref 193 fabric reinforcement in concrete surface beds etc.</t>
  </si>
  <si>
    <t>Remove 25mm Asphalt layer on existing roads and spoil to identified spoil site</t>
  </si>
  <si>
    <t>Remove existing kerbing and spoil to identified spoil site</t>
  </si>
  <si>
    <t>Import G7 subbase course material in accordance with SABS 1200 DM compacted to 93% Mod AASHTO density.</t>
  </si>
  <si>
    <t>Import G5 subbase course material in accordance with SABS 1200 DM compacted to 95% Mod AASHTO density.</t>
  </si>
  <si>
    <t xml:space="preserve">Extra over excavation for excavation in Intermediate material </t>
  </si>
  <si>
    <t xml:space="preserve">Extra over excavation for excavation in hard rock material </t>
  </si>
  <si>
    <t>STORMWATER CHANNELS</t>
  </si>
  <si>
    <t>Extra over excavation in earth for pipe trenches, chambers, etc for excavation in soft rock.</t>
  </si>
  <si>
    <t>Extra over excavation in earth for pipe trenches, chambers, etc for excavation in hard rock.</t>
  </si>
  <si>
    <t>Extra over backfilling to pipe trenches, chambers, etc. for backfilling with G7 material supplied by the Contractor to bedding and cradle in accordance with SABS 1200M compacted to 98 % Mod AASHTO density.</t>
  </si>
  <si>
    <t>Extra over excavation for pipe trenches, chambers, etc for carting away surplus material to a dumping site to be located by the Contractor.</t>
  </si>
  <si>
    <t>300 mm and maximum width 200 mm:</t>
  </si>
  <si>
    <t>Extra over for stabilising C4 layer as in point .03 above with 3% cement</t>
  </si>
  <si>
    <t>Steel reinforcement</t>
  </si>
  <si>
    <t>D12 type  open ended concrete channel</t>
  </si>
  <si>
    <t>Fixed and Value-related preliminary and general charges</t>
  </si>
  <si>
    <t>Provide the sum of R 100 000.00 (One Hundred Thousand Rand)  for surveyor, to be used as instructed for by the Engineer.</t>
  </si>
  <si>
    <t>Remove existing base layer to a depth of 200mm and remove to spoil site</t>
  </si>
  <si>
    <t>Remove existing sub-base layer to a depth of 150mm and remove to spoil site</t>
  </si>
  <si>
    <t>Provide the sum of R 30 000.00 (Thirty Thousand Rand)  for detail drawings from surveyor measurements, to be used as instructed for by the Engineer.</t>
  </si>
  <si>
    <t>Breaking up excavating and removing</t>
  </si>
  <si>
    <t>CA.04.01</t>
  </si>
  <si>
    <t>CA.05</t>
  </si>
  <si>
    <t>CA.05.02</t>
  </si>
  <si>
    <t>CA.05.03</t>
  </si>
  <si>
    <t>CA.05.04</t>
  </si>
  <si>
    <t>CA.05.05</t>
  </si>
  <si>
    <t>CA.05.07</t>
  </si>
  <si>
    <t>CA.06</t>
  </si>
  <si>
    <t>CA.06.01</t>
  </si>
  <si>
    <t>CA.06.02</t>
  </si>
  <si>
    <t>SANS1200MJ</t>
  </si>
  <si>
    <t>CB.01.01(b)</t>
  </si>
  <si>
    <t>CB.01.01(a)</t>
  </si>
  <si>
    <t>CB.01.02</t>
  </si>
  <si>
    <t>CB.02.02</t>
  </si>
  <si>
    <t>CB.03.04</t>
  </si>
  <si>
    <t>CB.03.05</t>
  </si>
  <si>
    <t>CB.03.08</t>
  </si>
  <si>
    <t>CB.04.01</t>
  </si>
  <si>
    <t>Remove existing 450mm half-round concrete channel next to asphalt ring road and spoil to spoil site</t>
  </si>
  <si>
    <t>Import C4 cemented natural gravel material (G5) from commercial sources and construct 125mm thick base compacted in accordance with SABS 1200 DM compacted to 98% Mod AASHTO density.</t>
  </si>
  <si>
    <t>material from commercial sources (G5) in two 150mm layers</t>
  </si>
  <si>
    <t>Top width not exceeding 2,0 m and depth not exceeding 0,6 m</t>
  </si>
  <si>
    <t>Top width not exceeding 1,0 m and depth not exceeding 0,6 m</t>
  </si>
  <si>
    <t>Precast or in-situ reinforced concrete (30Mpa) with mesh Ref 395, V- shaped stormwater channels, finished smooth on all exposed surfaces and with angles rounded, cast in suitable lengths (not exceeding 2 000mm), with bitumen applied to one edge at joints, and reinforced as necessary for handling if precast, including all formwork, reinforecing, moulds, shallow excavation, filling and ramming, laying to falls, bedding and pointing in (3:1) cement mortar:</t>
  </si>
  <si>
    <t>1500mm wide x 300mm V-Drain (125mm thick).</t>
  </si>
  <si>
    <t>900mm wide x 300mm V-Drain  (125mm thick).</t>
  </si>
  <si>
    <t>Carried forward</t>
  </si>
  <si>
    <t>Brought forward</t>
  </si>
  <si>
    <t>Extra over backfilling to pipe trenches, chambers, etc. for backfilling with soilcrete (10% cement) supplied by the Contractor</t>
  </si>
  <si>
    <t>_____%</t>
  </si>
  <si>
    <t xml:space="preserve">Full time attendance on site of a SACPCMP-registered construction health and safety officer or manager from the start of construction until the end of project handover. </t>
  </si>
  <si>
    <t>TOTAL SCHEDULE NO 1 CARRIED TO SUMMARY</t>
  </si>
  <si>
    <t>SCHEDULE NO 1:  GENERAL</t>
  </si>
  <si>
    <t>DEMOLITIONS</t>
  </si>
  <si>
    <t>EARTH FILLING</t>
  </si>
  <si>
    <t>TOTAL SCHEDULE NO 2 CARRIED TO SUMMARY</t>
  </si>
  <si>
    <t>TOTAL OF SCHEDULE NO 2:  ROADS AND STORMWATER DRAINAGE .  .  .  .  .  .  .  .  .  .  .  .  .  .  .  .  .  .  .  .  .  .  .  .  .  .  .  .  .  .  .  .  .  .  .  .  .  .  .  .  .  .  .  .  .  .</t>
  </si>
  <si>
    <t>TOTAL OF SCHEDULE NO 1: GENERAL .  .  .  .  .  .  .  .  .  .  .  .  .  .  .  .  .  .  .  .  .  .  .  .  .  .  .  .  .  .  .  .  .  .  .  .  .  .  .  .  .  .  .  .  .  .</t>
  </si>
  <si>
    <t xml:space="preserve">SUBTOTAL . . . . . . . . . . . . . . . . . . . . . . . . . . . . . . . . . . . . . . . . . . . . . . . . . . . . . . . . . . . . . .  </t>
  </si>
  <si>
    <t>….............................</t>
  </si>
  <si>
    <t>Provide the sum of R 300 000.00 (Three Hundred Thousand Rand)  for contingencies, to be used as instructed for by the Engineer.</t>
  </si>
  <si>
    <r>
      <t>80mm Thick Type S-A approved precast concrete coloured interlocking paving blocks (colour to Engineer specification) in accordance with SANS 1058, laid to falls on and including 25mm thick sand layer with joints filled in with sand, compacted with a vibration compactor.</t>
    </r>
    <r>
      <rPr>
        <b/>
        <sz val="10"/>
        <rFont val="Arial"/>
        <family val="2"/>
      </rPr>
      <t xml:space="preserve"> Type: "Kirstenbosch paver"</t>
    </r>
  </si>
  <si>
    <t>Housing for Engineer inspections</t>
  </si>
  <si>
    <t>.07</t>
  </si>
  <si>
    <t>.08</t>
  </si>
  <si>
    <t>.09</t>
  </si>
  <si>
    <t>Supply and erecting of Sectional Fence</t>
  </si>
  <si>
    <t>Painted "STOP" sign with 2000mm high letters.</t>
  </si>
  <si>
    <t>Charge required by Contractor on sub item .05 above</t>
  </si>
  <si>
    <t>Excavate for and build stormwater catch pit Type B size 600 x 600 x exceeding 0,5m and not exceeding 1,0m deep internally, formed of 150mm thick cement concrete (25MPa) bottom projecting 75mm all round, mass concrete (15Mpa) benching, hard burnt one brick sides with galvanised brickforce between each course, rendered internally in 1:3 cement plaster, 1800 x 1800 x 200mm thick (25Mpa) reinforced concrete cover slab including reinforcing, rebating for and fitted with mild steel angle frame and grating (frame and grating elsewhere) in accordance with SABS 558, bedded in 1:3 cement mortar and sealed in tallow, including all necessary fittings, excavations, formwork, holes through sides for pipes etc.</t>
  </si>
  <si>
    <t>Excavate for and build stormwater catch pit Type A size 650 x 900 x exceeding 1,5m and not exceeding 2,0m deep internally, formed of 150mm thick cement concrete (25MPa) bottom projecting 75mm all round, mass concrete (15Mpa) benching, hard burnt one brick sides with galvanised brickforce between each course, rendered internally in 1:3 cement plaster, 2400 x 880mm overall x 200mm thick (25Mpa) reinforced concrete cover slab including reinforcing, rebating for and fitted with mild steel angle frame and grating (frame and grating elsewhere) in accordance with SABS 558, bedded in 1:3 cement mortar and sealed in tallow, including all necessary fittings, excavations, formwork, holes through sides for pipes etc.</t>
  </si>
  <si>
    <t>600 x 600mm Hot dipped galvanised angle section frame and grating, comprising of 70 x 70 x 8mm angle iron frame size 630 x 630mm cast into concrete and grating size 600 x 600mm comprising of 60 x 8mm flat iron support frame filled in with 50mm diameter high tensile steel bars at 100mm centres installed complete as detailed on Stormwater Cachpit.</t>
  </si>
  <si>
    <t xml:space="preserve">900 x 650mm Hot dipped galvanised angle section frame and grating, comprising of 50 x 50 x 6mm angle iron frame size 930 x 680mm cast into concrete and grating size 900 x 650mm comprising of 40 x 6mm flat iron support frame filled in with 25mm diameter high tensile steel bars at 65mm centres installed complete as detailed on Stormwater Cachpit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</si>
</sst>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0.0"/>
  </numFmts>
  <fonts count="12" x14ac:knownFonts="1">
    <font>
      <sz val="10"/>
      <name val="Arial"/>
    </font>
    <font>
      <sz val="10"/>
      <name val="Arial"/>
      <family val="2"/>
    </font>
    <font>
      <sz val="10"/>
      <name val="Arial"/>
      <family val="2"/>
    </font>
    <font>
      <b/>
      <sz val="10"/>
      <name val="Arial"/>
      <family val="2"/>
    </font>
    <font>
      <b/>
      <u/>
      <sz val="10"/>
      <name val="Arial"/>
      <family val="2"/>
    </font>
    <font>
      <b/>
      <u/>
      <sz val="10"/>
      <name val="Times New Roman"/>
      <family val="1"/>
    </font>
    <font>
      <sz val="9"/>
      <name val="Arial"/>
      <family val="2"/>
    </font>
    <font>
      <u/>
      <sz val="10"/>
      <name val="Times New Roman"/>
      <family val="1"/>
    </font>
    <font>
      <b/>
      <sz val="10"/>
      <name val="Arial"/>
      <family val="2"/>
    </font>
    <font>
      <sz val="10"/>
      <name val="Arial"/>
      <family val="2"/>
    </font>
    <font>
      <vertAlign val="superscript"/>
      <sz val="10"/>
      <name val="Arial"/>
      <family val="2"/>
    </font>
    <font>
      <b/>
      <sz val="10"/>
      <name val="Arial"/>
      <family val="2"/>
      <charset val="204"/>
    </font>
  </fonts>
  <fills count="2">
    <fill>
      <patternFill patternType="none"/>
    </fill>
    <fill>
      <patternFill patternType="gray125"/>
    </fill>
  </fills>
  <borders count="18">
    <border>
      <left/>
      <right/>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8"/>
      </left>
      <right style="thin">
        <color indexed="8"/>
      </right>
      <top/>
      <bottom/>
      <diagonal/>
    </border>
    <border>
      <left style="thin">
        <color indexed="8"/>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8"/>
      </top>
      <bottom/>
      <diagonal/>
    </border>
    <border>
      <left/>
      <right/>
      <top style="thin">
        <color indexed="8"/>
      </top>
      <bottom/>
      <diagonal/>
    </border>
    <border>
      <left style="thin">
        <color indexed="64"/>
      </left>
      <right style="thin">
        <color indexed="64"/>
      </right>
      <top/>
      <bottom style="thin">
        <color indexed="8"/>
      </bottom>
      <diagonal/>
    </border>
    <border>
      <left/>
      <right/>
      <top/>
      <bottom style="thin">
        <color indexed="8"/>
      </bottom>
      <diagonal/>
    </border>
    <border>
      <left/>
      <right style="thin">
        <color indexed="8"/>
      </right>
      <top/>
      <bottom/>
      <diagonal/>
    </border>
  </borders>
  <cellStyleXfs count="11">
    <xf numFmtId="49" fontId="0" fillId="0" borderId="0"/>
    <xf numFmtId="164" fontId="1" fillId="0" borderId="0" applyFont="0" applyFill="0" applyBorder="0" applyAlignment="0" applyProtection="0"/>
    <xf numFmtId="164" fontId="2" fillId="0" borderId="0" applyFont="0" applyFill="0" applyBorder="0" applyAlignment="0" applyProtection="0"/>
    <xf numFmtId="3" fontId="9" fillId="0" borderId="0" applyFont="0" applyFill="0" applyBorder="0" applyAlignment="0" applyProtection="0"/>
    <xf numFmtId="0" fontId="1" fillId="0" borderId="0"/>
    <xf numFmtId="0" fontId="2" fillId="0" borderId="0"/>
    <xf numFmtId="0" fontId="1" fillId="0" borderId="0"/>
    <xf numFmtId="0" fontId="1" fillId="0" borderId="0"/>
    <xf numFmtId="0" fontId="5" fillId="0" borderId="0"/>
    <xf numFmtId="0" fontId="7" fillId="0" borderId="0"/>
    <xf numFmtId="9" fontId="1" fillId="0" borderId="0" applyFont="0" applyFill="0" applyBorder="0" applyAlignment="0" applyProtection="0"/>
  </cellStyleXfs>
  <cellXfs count="277">
    <xf numFmtId="49" fontId="0" fillId="0" borderId="0" xfId="0"/>
    <xf numFmtId="2" fontId="2" fillId="0" borderId="0" xfId="4" applyNumberFormat="1" applyFont="1" applyAlignment="1">
      <alignment horizontal="left"/>
    </xf>
    <xf numFmtId="0" fontId="2" fillId="0" borderId="0" xfId="4" applyFont="1" applyAlignment="1">
      <alignment horizontal="left"/>
    </xf>
    <xf numFmtId="0" fontId="2" fillId="0" borderId="0" xfId="4" applyFont="1" applyAlignment="1">
      <alignment horizontal="center"/>
    </xf>
    <xf numFmtId="0" fontId="2" fillId="0" borderId="0" xfId="4" applyFont="1"/>
    <xf numFmtId="0" fontId="1" fillId="0" borderId="0" xfId="6"/>
    <xf numFmtId="0" fontId="4" fillId="0" borderId="0" xfId="6" applyFont="1"/>
    <xf numFmtId="0" fontId="2" fillId="0" borderId="0" xfId="6" applyFont="1"/>
    <xf numFmtId="0" fontId="2" fillId="0" borderId="0" xfId="6" applyFont="1" applyAlignment="1">
      <alignment horizontal="right"/>
    </xf>
    <xf numFmtId="0" fontId="2" fillId="0" borderId="1" xfId="6" applyFont="1" applyBorder="1"/>
    <xf numFmtId="0" fontId="2" fillId="0" borderId="1" xfId="6" applyFont="1" applyBorder="1" applyAlignment="1">
      <alignment horizontal="right"/>
    </xf>
    <xf numFmtId="0" fontId="3" fillId="0" borderId="0" xfId="6" applyFont="1"/>
    <xf numFmtId="4" fontId="2" fillId="0" borderId="0" xfId="6" applyNumberFormat="1" applyFont="1" applyAlignment="1">
      <alignment horizontal="right"/>
    </xf>
    <xf numFmtId="0" fontId="3" fillId="0" borderId="0" xfId="6" applyFont="1" applyAlignment="1">
      <alignment horizontal="center"/>
    </xf>
    <xf numFmtId="0" fontId="2" fillId="0" borderId="2" xfId="7" applyFont="1" applyBorder="1" applyAlignment="1">
      <alignment horizontal="left" vertical="top"/>
    </xf>
    <xf numFmtId="0" fontId="2" fillId="0" borderId="0" xfId="7" quotePrefix="1" applyFont="1" applyAlignment="1">
      <alignment horizontal="left" vertical="top"/>
    </xf>
    <xf numFmtId="0" fontId="2" fillId="0" borderId="0" xfId="7" applyFont="1" applyAlignment="1">
      <alignment horizontal="left" vertical="top"/>
    </xf>
    <xf numFmtId="2" fontId="3" fillId="0" borderId="2" xfId="7" applyNumberFormat="1" applyFont="1" applyBorder="1" applyAlignment="1">
      <alignment horizontal="center" vertical="top"/>
    </xf>
    <xf numFmtId="49" fontId="2" fillId="0" borderId="0" xfId="0" applyFont="1"/>
    <xf numFmtId="0" fontId="2" fillId="0" borderId="2" xfId="4" applyFont="1" applyBorder="1" applyAlignment="1">
      <alignment horizontal="left" vertical="top"/>
    </xf>
    <xf numFmtId="0" fontId="2" fillId="0" borderId="2" xfId="4" applyFont="1" applyBorder="1" applyAlignment="1">
      <alignment horizontal="center" vertical="top"/>
    </xf>
    <xf numFmtId="4" fontId="1" fillId="0" borderId="2" xfId="3" applyNumberFormat="1" applyFont="1" applyFill="1" applyBorder="1" applyAlignment="1" applyProtection="1">
      <alignment horizontal="right" vertical="top"/>
      <protection locked="0"/>
    </xf>
    <xf numFmtId="0" fontId="2" fillId="0" borderId="0" xfId="4" applyFont="1" applyAlignment="1">
      <alignment vertical="top"/>
    </xf>
    <xf numFmtId="0" fontId="2" fillId="0" borderId="0" xfId="4" quotePrefix="1" applyFont="1" applyAlignment="1">
      <alignment horizontal="left" vertical="top"/>
    </xf>
    <xf numFmtId="0" fontId="2" fillId="0" borderId="0" xfId="7" applyFont="1" applyAlignment="1">
      <alignment horizontal="left" vertical="top" wrapText="1"/>
    </xf>
    <xf numFmtId="0" fontId="2" fillId="0" borderId="0" xfId="7" applyFont="1" applyAlignment="1">
      <alignment horizontal="center" vertical="top"/>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3" fillId="0" borderId="0" xfId="7" applyFont="1" applyAlignment="1">
      <alignment horizontal="left" vertical="top"/>
    </xf>
    <xf numFmtId="0" fontId="1" fillId="0" borderId="0" xfId="4" applyAlignment="1">
      <alignment horizontal="left" vertical="top" wrapText="1"/>
    </xf>
    <xf numFmtId="3" fontId="1" fillId="0" borderId="2" xfId="1" applyNumberFormat="1" applyFont="1" applyFill="1" applyBorder="1" applyAlignment="1">
      <alignment horizontal="center" vertical="top"/>
    </xf>
    <xf numFmtId="49" fontId="2" fillId="0" borderId="0" xfId="0" applyFont="1" applyAlignment="1">
      <alignment vertical="top"/>
    </xf>
    <xf numFmtId="2" fontId="2" fillId="0" borderId="0" xfId="4" applyNumberFormat="1" applyFont="1" applyAlignment="1">
      <alignment horizontal="left" vertical="top"/>
    </xf>
    <xf numFmtId="0" fontId="2" fillId="0" borderId="0" xfId="4" applyFont="1" applyAlignment="1">
      <alignment horizontal="left" vertical="top"/>
    </xf>
    <xf numFmtId="0" fontId="2" fillId="0" borderId="0" xfId="4" applyFont="1" applyAlignment="1">
      <alignment horizontal="center" vertical="top"/>
    </xf>
    <xf numFmtId="4" fontId="2" fillId="0" borderId="0" xfId="1" applyNumberFormat="1" applyFont="1" applyFill="1" applyBorder="1" applyAlignment="1">
      <alignment horizontal="center" vertical="top"/>
    </xf>
    <xf numFmtId="164" fontId="2" fillId="0" borderId="0" xfId="1" applyFont="1" applyFill="1" applyBorder="1" applyAlignment="1">
      <alignment horizontal="center" vertical="top"/>
    </xf>
    <xf numFmtId="4" fontId="2" fillId="0" borderId="0" xfId="3" applyNumberFormat="1" applyFont="1" applyFill="1" applyBorder="1" applyAlignment="1">
      <alignment vertical="top"/>
    </xf>
    <xf numFmtId="0" fontId="1" fillId="0" borderId="0" xfId="4" applyAlignment="1">
      <alignment vertical="top"/>
    </xf>
    <xf numFmtId="49" fontId="0" fillId="0" borderId="0" xfId="0" applyAlignment="1">
      <alignment vertical="top" wrapText="1"/>
    </xf>
    <xf numFmtId="0" fontId="4" fillId="0" borderId="0" xfId="8" applyFont="1" applyAlignment="1">
      <alignment vertical="top"/>
    </xf>
    <xf numFmtId="0" fontId="6" fillId="0" borderId="0" xfId="4" applyFont="1" applyAlignment="1">
      <alignment vertical="top"/>
    </xf>
    <xf numFmtId="2" fontId="6" fillId="0" borderId="0" xfId="4" applyNumberFormat="1" applyFont="1" applyAlignment="1">
      <alignment vertical="top"/>
    </xf>
    <xf numFmtId="4" fontId="6" fillId="0" borderId="0" xfId="4" applyNumberFormat="1" applyFont="1" applyAlignment="1">
      <alignment horizontal="center" vertical="top"/>
    </xf>
    <xf numFmtId="0" fontId="6" fillId="0" borderId="0" xfId="4" applyFont="1" applyAlignment="1">
      <alignment horizontal="center" vertical="top"/>
    </xf>
    <xf numFmtId="0" fontId="3" fillId="0" borderId="0" xfId="4" applyFont="1" applyAlignment="1">
      <alignment horizontal="left" vertical="top"/>
    </xf>
    <xf numFmtId="2" fontId="3" fillId="0" borderId="0" xfId="4" applyNumberFormat="1" applyFont="1" applyAlignment="1">
      <alignment horizontal="left" vertical="top"/>
    </xf>
    <xf numFmtId="0" fontId="3" fillId="0" borderId="0" xfId="4" applyFont="1" applyAlignment="1">
      <alignment horizontal="center" vertical="top"/>
    </xf>
    <xf numFmtId="4" fontId="3" fillId="0" borderId="0" xfId="1" applyNumberFormat="1" applyFont="1" applyFill="1" applyAlignment="1">
      <alignment horizontal="center" vertical="top"/>
    </xf>
    <xf numFmtId="164" fontId="3" fillId="0" borderId="0" xfId="1" applyFont="1" applyFill="1" applyAlignment="1">
      <alignment horizontal="center" vertical="top"/>
    </xf>
    <xf numFmtId="4" fontId="3" fillId="0" borderId="0" xfId="3" applyNumberFormat="1" applyFont="1" applyFill="1" applyAlignment="1">
      <alignment horizontal="right" vertical="top"/>
    </xf>
    <xf numFmtId="0" fontId="3" fillId="0" borderId="2" xfId="4" applyFont="1" applyBorder="1" applyAlignment="1">
      <alignment horizontal="left" vertical="top"/>
    </xf>
    <xf numFmtId="2" fontId="3" fillId="0" borderId="2" xfId="4" applyNumberFormat="1" applyFont="1" applyBorder="1" applyAlignment="1">
      <alignment horizontal="center" vertical="top"/>
    </xf>
    <xf numFmtId="0" fontId="3" fillId="0" borderId="2" xfId="4" applyFont="1" applyBorder="1" applyAlignment="1">
      <alignment horizontal="center" vertical="top"/>
    </xf>
    <xf numFmtId="4" fontId="3" fillId="0" borderId="2" xfId="1" applyNumberFormat="1" applyFont="1" applyFill="1" applyBorder="1" applyAlignment="1">
      <alignment horizontal="center" vertical="top"/>
    </xf>
    <xf numFmtId="164" fontId="3" fillId="0" borderId="2" xfId="1" applyFont="1" applyFill="1" applyBorder="1" applyAlignment="1">
      <alignment horizontal="center" vertical="top"/>
    </xf>
    <xf numFmtId="0" fontId="4" fillId="0" borderId="0" xfId="8" applyFont="1" applyAlignment="1">
      <alignment horizontal="left" vertical="top"/>
    </xf>
    <xf numFmtId="4" fontId="2" fillId="0" borderId="2" xfId="1" applyNumberFormat="1" applyFont="1" applyFill="1" applyBorder="1" applyAlignment="1">
      <alignment horizontal="center" vertical="top"/>
    </xf>
    <xf numFmtId="164" fontId="2" fillId="0" borderId="2" xfId="1" applyFont="1" applyFill="1" applyBorder="1" applyAlignment="1">
      <alignment horizontal="center" vertical="top"/>
    </xf>
    <xf numFmtId="2" fontId="2" fillId="0" borderId="2" xfId="4" applyNumberFormat="1" applyFont="1" applyBorder="1" applyAlignment="1">
      <alignment horizontal="center" vertical="top"/>
    </xf>
    <xf numFmtId="0" fontId="2" fillId="0" borderId="2" xfId="4" applyFont="1" applyBorder="1" applyAlignment="1">
      <alignment vertical="top"/>
    </xf>
    <xf numFmtId="4" fontId="2" fillId="0" borderId="2" xfId="3" applyNumberFormat="1" applyFont="1" applyFill="1" applyBorder="1" applyAlignment="1">
      <alignment vertical="top"/>
    </xf>
    <xf numFmtId="0" fontId="4" fillId="0" borderId="0" xfId="4" applyFont="1" applyAlignment="1">
      <alignment horizontal="left" vertical="top"/>
    </xf>
    <xf numFmtId="2" fontId="2" fillId="0" borderId="0" xfId="4" applyNumberFormat="1" applyFont="1" applyAlignment="1">
      <alignment vertical="top"/>
    </xf>
    <xf numFmtId="0" fontId="1" fillId="0" borderId="0" xfId="4" applyAlignment="1">
      <alignment horizontal="left" vertical="top"/>
    </xf>
    <xf numFmtId="0" fontId="1" fillId="0" borderId="4" xfId="4" applyBorder="1" applyAlignment="1">
      <alignment horizontal="center" vertical="top"/>
    </xf>
    <xf numFmtId="4" fontId="1" fillId="0" borderId="2" xfId="3" applyNumberFormat="1" applyFont="1" applyFill="1" applyBorder="1" applyAlignment="1">
      <alignment horizontal="right" vertical="top"/>
    </xf>
    <xf numFmtId="0" fontId="1" fillId="0" borderId="2" xfId="4" applyBorder="1" applyAlignment="1">
      <alignment vertical="top"/>
    </xf>
    <xf numFmtId="0" fontId="1" fillId="0" borderId="0" xfId="4" applyAlignment="1">
      <alignment horizontal="center" vertical="top"/>
    </xf>
    <xf numFmtId="0" fontId="1" fillId="0" borderId="7" xfId="4" applyBorder="1" applyAlignment="1">
      <alignment horizontal="left" vertical="top"/>
    </xf>
    <xf numFmtId="0" fontId="1" fillId="0" borderId="7" xfId="4" applyBorder="1" applyAlignment="1">
      <alignment horizontal="center" vertical="top"/>
    </xf>
    <xf numFmtId="4" fontId="1" fillId="0" borderId="6" xfId="3" applyNumberFormat="1" applyFont="1" applyFill="1" applyBorder="1" applyAlignment="1">
      <alignment horizontal="right" vertical="top"/>
    </xf>
    <xf numFmtId="0" fontId="1" fillId="0" borderId="8" xfId="4" applyBorder="1" applyAlignment="1">
      <alignment horizontal="left" vertical="top"/>
    </xf>
    <xf numFmtId="0" fontId="1" fillId="0" borderId="2" xfId="4" applyBorder="1" applyAlignment="1">
      <alignment horizontal="center" vertical="top"/>
    </xf>
    <xf numFmtId="0" fontId="1" fillId="0" borderId="2" xfId="4" applyBorder="1" applyAlignment="1">
      <alignment horizontal="left" vertical="top"/>
    </xf>
    <xf numFmtId="0" fontId="2" fillId="0" borderId="0" xfId="4" quotePrefix="1" applyFont="1" applyAlignment="1">
      <alignment vertical="top"/>
    </xf>
    <xf numFmtId="0" fontId="2" fillId="0" borderId="8" xfId="4" applyFont="1" applyBorder="1" applyAlignment="1">
      <alignment vertical="top"/>
    </xf>
    <xf numFmtId="0" fontId="1" fillId="0" borderId="8" xfId="4" applyBorder="1" applyAlignment="1">
      <alignment vertical="top"/>
    </xf>
    <xf numFmtId="0" fontId="1" fillId="0" borderId="0" xfId="4" quotePrefix="1" applyAlignment="1">
      <alignment vertical="top"/>
    </xf>
    <xf numFmtId="0" fontId="1" fillId="0" borderId="3" xfId="4" applyBorder="1" applyAlignment="1">
      <alignment horizontal="center" vertical="top"/>
    </xf>
    <xf numFmtId="2" fontId="1" fillId="0" borderId="4" xfId="4" applyNumberFormat="1" applyBorder="1" applyAlignment="1">
      <alignment horizontal="left" vertical="top"/>
    </xf>
    <xf numFmtId="0" fontId="1" fillId="0" borderId="4" xfId="4" applyBorder="1" applyAlignment="1">
      <alignment horizontal="left" vertical="top"/>
    </xf>
    <xf numFmtId="4" fontId="1" fillId="0" borderId="3" xfId="3" applyNumberFormat="1" applyFont="1" applyFill="1" applyBorder="1" applyAlignment="1" applyProtection="1">
      <alignment horizontal="right" vertical="top"/>
      <protection locked="0"/>
    </xf>
    <xf numFmtId="0" fontId="1" fillId="0" borderId="6" xfId="4" applyBorder="1" applyAlignment="1">
      <alignment horizontal="center" vertical="top"/>
    </xf>
    <xf numFmtId="2" fontId="1" fillId="0" borderId="7" xfId="4" applyNumberFormat="1" applyBorder="1" applyAlignment="1">
      <alignment horizontal="left" vertical="top"/>
    </xf>
    <xf numFmtId="4" fontId="1" fillId="0" borderId="0" xfId="4" applyNumberFormat="1" applyAlignment="1">
      <alignment horizontal="center" vertical="top"/>
    </xf>
    <xf numFmtId="49" fontId="0" fillId="0" borderId="8" xfId="0" applyBorder="1" applyAlignment="1">
      <alignment vertical="top" wrapText="1"/>
    </xf>
    <xf numFmtId="49" fontId="2" fillId="0" borderId="0" xfId="0" applyFont="1" applyAlignment="1">
      <alignment horizontal="left" vertical="top" wrapText="1"/>
    </xf>
    <xf numFmtId="49" fontId="0" fillId="0" borderId="8" xfId="0" applyBorder="1" applyAlignment="1">
      <alignment horizontal="left" vertical="top" wrapText="1"/>
    </xf>
    <xf numFmtId="49" fontId="2" fillId="0" borderId="8" xfId="0" applyFont="1" applyBorder="1" applyAlignment="1">
      <alignment horizontal="left" vertical="top" wrapText="1"/>
    </xf>
    <xf numFmtId="49" fontId="3" fillId="0" borderId="0" xfId="0" applyFont="1" applyAlignment="1">
      <alignment horizontal="left" vertical="top"/>
    </xf>
    <xf numFmtId="0" fontId="2" fillId="0" borderId="0" xfId="5" quotePrefix="1" applyAlignment="1">
      <alignment vertical="top" wrapText="1"/>
    </xf>
    <xf numFmtId="0" fontId="2" fillId="0" borderId="0" xfId="5" applyAlignment="1">
      <alignment vertical="top" wrapText="1"/>
    </xf>
    <xf numFmtId="0" fontId="2" fillId="0" borderId="5" xfId="5" quotePrefix="1" applyBorder="1" applyAlignment="1">
      <alignment vertical="top" wrapText="1"/>
    </xf>
    <xf numFmtId="0" fontId="2" fillId="0" borderId="2" xfId="4" quotePrefix="1" applyFont="1" applyBorder="1" applyAlignment="1">
      <alignment horizontal="center" vertical="top"/>
    </xf>
    <xf numFmtId="2" fontId="3" fillId="0" borderId="0" xfId="7" applyNumberFormat="1" applyFont="1" applyAlignment="1">
      <alignment horizontal="center" vertical="top"/>
    </xf>
    <xf numFmtId="0" fontId="1" fillId="0" borderId="0" xfId="7" applyAlignment="1">
      <alignment vertical="top"/>
    </xf>
    <xf numFmtId="4" fontId="2" fillId="0" borderId="0" xfId="3" applyNumberFormat="1" applyFont="1" applyFill="1" applyAlignment="1">
      <alignment horizontal="right" vertical="top"/>
    </xf>
    <xf numFmtId="0" fontId="2" fillId="0" borderId="2" xfId="7" applyFont="1" applyBorder="1" applyAlignment="1">
      <alignment horizontal="center" vertical="top"/>
    </xf>
    <xf numFmtId="0" fontId="2" fillId="0" borderId="2" xfId="0" applyNumberFormat="1" applyFont="1" applyBorder="1" applyAlignment="1">
      <alignment horizontal="center" vertical="top"/>
    </xf>
    <xf numFmtId="0" fontId="4" fillId="0" borderId="0" xfId="7" applyFont="1" applyAlignment="1">
      <alignment horizontal="left" vertical="top"/>
    </xf>
    <xf numFmtId="0" fontId="2" fillId="0" borderId="8" xfId="7" applyFont="1" applyBorder="1" applyAlignment="1">
      <alignment horizontal="left" vertical="top"/>
    </xf>
    <xf numFmtId="0" fontId="8" fillId="0" borderId="0" xfId="7" applyFont="1" applyAlignment="1">
      <alignment horizontal="left" vertical="top"/>
    </xf>
    <xf numFmtId="49" fontId="2" fillId="0" borderId="2" xfId="0" applyFont="1" applyBorder="1" applyAlignment="1">
      <alignment horizontal="center" vertical="top"/>
    </xf>
    <xf numFmtId="0" fontId="2" fillId="0" borderId="3" xfId="7" applyFont="1" applyBorder="1" applyAlignment="1">
      <alignment horizontal="left" vertical="top"/>
    </xf>
    <xf numFmtId="2" fontId="3" fillId="0" borderId="4" xfId="7" applyNumberFormat="1" applyFont="1" applyBorder="1" applyAlignment="1">
      <alignment horizontal="center" vertical="top"/>
    </xf>
    <xf numFmtId="0" fontId="2" fillId="0" borderId="4" xfId="7" applyFont="1" applyBorder="1" applyAlignment="1">
      <alignment horizontal="left" vertical="top"/>
    </xf>
    <xf numFmtId="0" fontId="2" fillId="0" borderId="4" xfId="7" applyFont="1" applyBorder="1" applyAlignment="1">
      <alignment horizontal="center" vertical="top"/>
    </xf>
    <xf numFmtId="4" fontId="2" fillId="0" borderId="3" xfId="3" applyNumberFormat="1" applyFont="1" applyFill="1" applyBorder="1" applyAlignment="1" applyProtection="1">
      <alignment horizontal="right" vertical="top"/>
      <protection locked="0"/>
    </xf>
    <xf numFmtId="2" fontId="3" fillId="0" borderId="5" xfId="7" applyNumberFormat="1" applyFont="1" applyBorder="1" applyAlignment="1">
      <alignment vertical="top"/>
    </xf>
    <xf numFmtId="2" fontId="3" fillId="0" borderId="0" xfId="7" applyNumberFormat="1" applyFont="1" applyAlignment="1">
      <alignment vertical="top"/>
    </xf>
    <xf numFmtId="4" fontId="2" fillId="0" borderId="2" xfId="3" applyNumberFormat="1" applyFont="1" applyFill="1" applyBorder="1" applyAlignment="1">
      <alignment horizontal="left" vertical="top"/>
    </xf>
    <xf numFmtId="0" fontId="2" fillId="0" borderId="6" xfId="7" applyFont="1" applyBorder="1" applyAlignment="1">
      <alignment horizontal="left" vertical="top"/>
    </xf>
    <xf numFmtId="2" fontId="3" fillId="0" borderId="7" xfId="7" applyNumberFormat="1" applyFont="1" applyBorder="1" applyAlignment="1">
      <alignment horizontal="center" vertical="top"/>
    </xf>
    <xf numFmtId="0" fontId="2" fillId="0" borderId="7" xfId="7" applyFont="1" applyBorder="1" applyAlignment="1">
      <alignment horizontal="left" vertical="top"/>
    </xf>
    <xf numFmtId="0" fontId="2" fillId="0" borderId="7" xfId="7" applyFont="1" applyBorder="1" applyAlignment="1">
      <alignment horizontal="center" vertical="top"/>
    </xf>
    <xf numFmtId="4" fontId="2" fillId="0" borderId="6" xfId="3" applyNumberFormat="1" applyFont="1" applyFill="1" applyBorder="1" applyAlignment="1">
      <alignment horizontal="right" vertical="top"/>
    </xf>
    <xf numFmtId="4" fontId="1" fillId="0" borderId="0" xfId="7" applyNumberFormat="1" applyAlignment="1">
      <alignment horizontal="right" vertical="top"/>
    </xf>
    <xf numFmtId="49" fontId="0" fillId="0" borderId="0" xfId="0" applyAlignment="1">
      <alignment horizontal="left" vertical="top"/>
    </xf>
    <xf numFmtId="1" fontId="2" fillId="0" borderId="2" xfId="3" applyNumberFormat="1" applyFont="1" applyBorder="1" applyAlignment="1">
      <alignment horizontal="center" vertical="top"/>
    </xf>
    <xf numFmtId="1" fontId="2" fillId="0" borderId="5" xfId="3" applyNumberFormat="1" applyFont="1" applyBorder="1" applyAlignment="1">
      <alignment horizontal="center" vertical="top"/>
    </xf>
    <xf numFmtId="49" fontId="2" fillId="0" borderId="0" xfId="0" applyFont="1" applyAlignment="1">
      <alignment horizontal="left" vertical="top"/>
    </xf>
    <xf numFmtId="0" fontId="2" fillId="0" borderId="9" xfId="5" quotePrefix="1" applyBorder="1" applyAlignment="1">
      <alignment horizontal="center" vertical="top"/>
    </xf>
    <xf numFmtId="1" fontId="2" fillId="0" borderId="10" xfId="3" applyNumberFormat="1" applyFont="1" applyBorder="1" applyAlignment="1">
      <alignment horizontal="center" vertical="top"/>
    </xf>
    <xf numFmtId="43" fontId="2" fillId="0" borderId="2" xfId="3" applyNumberFormat="1" applyFont="1" applyBorder="1" applyAlignment="1">
      <alignment horizontal="center" vertical="top"/>
    </xf>
    <xf numFmtId="0" fontId="2" fillId="0" borderId="9" xfId="5" applyBorder="1" applyAlignment="1">
      <alignment horizontal="center" vertical="top"/>
    </xf>
    <xf numFmtId="4" fontId="2" fillId="0" borderId="10" xfId="1" applyNumberFormat="1" applyFont="1" applyBorder="1" applyAlignment="1">
      <alignment horizontal="center" vertical="top"/>
    </xf>
    <xf numFmtId="4" fontId="2" fillId="0" borderId="2" xfId="3" applyNumberFormat="1" applyFont="1" applyBorder="1" applyAlignment="1">
      <alignment horizontal="center" vertical="top"/>
    </xf>
    <xf numFmtId="49" fontId="2" fillId="0" borderId="2" xfId="0" quotePrefix="1" applyFont="1" applyBorder="1" applyAlignment="1">
      <alignment horizontal="center" vertical="top"/>
    </xf>
    <xf numFmtId="1" fontId="2" fillId="0" borderId="2" xfId="1" quotePrefix="1" applyNumberFormat="1" applyFont="1" applyBorder="1" applyAlignment="1">
      <alignment horizontal="center" vertical="top"/>
    </xf>
    <xf numFmtId="1" fontId="2" fillId="0" borderId="5" xfId="1" quotePrefix="1"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8" xfId="7" applyFont="1" applyBorder="1" applyAlignment="1">
      <alignment horizontal="left" vertical="top" wrapText="1"/>
    </xf>
    <xf numFmtId="2" fontId="2" fillId="0" borderId="2" xfId="7" applyNumberFormat="1" applyFont="1" applyBorder="1" applyAlignment="1">
      <alignment horizontal="center" vertical="top"/>
    </xf>
    <xf numFmtId="0" fontId="2" fillId="0" borderId="5" xfId="0" applyNumberFormat="1" applyFont="1" applyBorder="1" applyAlignment="1">
      <alignment vertical="top" wrapText="1"/>
    </xf>
    <xf numFmtId="0" fontId="2" fillId="0" borderId="5" xfId="7" quotePrefix="1" applyFont="1" applyBorder="1" applyAlignment="1">
      <alignment horizontal="left" vertical="top"/>
    </xf>
    <xf numFmtId="0" fontId="2" fillId="0" borderId="5" xfId="7" applyFont="1" applyBorder="1" applyAlignment="1">
      <alignment horizontal="left" vertical="top"/>
    </xf>
    <xf numFmtId="0" fontId="4" fillId="0" borderId="0" xfId="7" applyFont="1" applyAlignment="1">
      <alignment horizontal="left" vertical="top" wrapText="1"/>
    </xf>
    <xf numFmtId="0" fontId="2" fillId="0" borderId="0" xfId="5" applyAlignment="1">
      <alignment horizontal="center" vertical="top"/>
    </xf>
    <xf numFmtId="0" fontId="2" fillId="0" borderId="10" xfId="5" applyBorder="1" applyAlignment="1">
      <alignment horizontal="center" vertical="top"/>
    </xf>
    <xf numFmtId="0" fontId="2" fillId="0" borderId="10" xfId="5" quotePrefix="1" applyBorder="1" applyAlignment="1">
      <alignment horizontal="center" vertical="top"/>
    </xf>
    <xf numFmtId="4" fontId="2" fillId="0" borderId="2" xfId="1" applyNumberFormat="1" applyFont="1" applyBorder="1" applyAlignment="1">
      <alignment horizontal="center" vertical="top"/>
    </xf>
    <xf numFmtId="0" fontId="6" fillId="0" borderId="2" xfId="7" applyFont="1" applyBorder="1" applyAlignment="1">
      <alignment horizontal="left" vertical="top"/>
    </xf>
    <xf numFmtId="0" fontId="11" fillId="0" borderId="13" xfId="5" applyFont="1" applyBorder="1" applyAlignment="1">
      <alignment horizontal="left" vertical="top"/>
    </xf>
    <xf numFmtId="2" fontId="11" fillId="0" borderId="14" xfId="5" applyNumberFormat="1" applyFont="1" applyBorder="1" applyAlignment="1">
      <alignment horizontal="center" vertical="top"/>
    </xf>
    <xf numFmtId="0" fontId="2" fillId="0" borderId="14" xfId="5" quotePrefix="1" applyBorder="1" applyAlignment="1">
      <alignment vertical="top" wrapText="1"/>
    </xf>
    <xf numFmtId="0" fontId="2" fillId="0" borderId="14" xfId="5" applyBorder="1" applyAlignment="1">
      <alignment vertical="top" wrapText="1"/>
    </xf>
    <xf numFmtId="0" fontId="2" fillId="0" borderId="14" xfId="5" applyBorder="1" applyAlignment="1">
      <alignment horizontal="center" vertical="top"/>
    </xf>
    <xf numFmtId="49" fontId="0" fillId="0" borderId="0" xfId="0" applyAlignment="1">
      <alignment vertical="top"/>
    </xf>
    <xf numFmtId="0" fontId="11" fillId="0" borderId="2" xfId="5" applyFont="1" applyBorder="1" applyAlignment="1">
      <alignment horizontal="left" vertical="top"/>
    </xf>
    <xf numFmtId="0" fontId="11" fillId="0" borderId="15" xfId="5" applyFont="1" applyBorder="1" applyAlignment="1">
      <alignment horizontal="left" vertical="top"/>
    </xf>
    <xf numFmtId="2" fontId="11" fillId="0" borderId="16" xfId="5" applyNumberFormat="1" applyFont="1" applyBorder="1" applyAlignment="1">
      <alignment horizontal="center" vertical="top"/>
    </xf>
    <xf numFmtId="0" fontId="2" fillId="0" borderId="16" xfId="5" quotePrefix="1" applyBorder="1" applyAlignment="1">
      <alignment vertical="top" wrapText="1"/>
    </xf>
    <xf numFmtId="0" fontId="2" fillId="0" borderId="16" xfId="5" applyBorder="1" applyAlignment="1">
      <alignment vertical="top" wrapText="1"/>
    </xf>
    <xf numFmtId="0" fontId="2" fillId="0" borderId="16" xfId="5" applyBorder="1" applyAlignment="1">
      <alignment horizontal="center" vertical="top"/>
    </xf>
    <xf numFmtId="2" fontId="2" fillId="0" borderId="0" xfId="5" applyNumberFormat="1" applyAlignment="1">
      <alignment horizontal="left" vertical="top"/>
    </xf>
    <xf numFmtId="0" fontId="11" fillId="0" borderId="6" xfId="5" applyFont="1" applyBorder="1" applyAlignment="1">
      <alignment horizontal="left" vertical="top"/>
    </xf>
    <xf numFmtId="2" fontId="11" fillId="0" borderId="7" xfId="5" applyNumberFormat="1" applyFont="1" applyBorder="1" applyAlignment="1">
      <alignment horizontal="center" vertical="top"/>
    </xf>
    <xf numFmtId="0" fontId="2" fillId="0" borderId="7" xfId="5" quotePrefix="1" applyBorder="1" applyAlignment="1">
      <alignment vertical="top" wrapText="1"/>
    </xf>
    <xf numFmtId="0" fontId="2" fillId="0" borderId="7" xfId="5" applyBorder="1" applyAlignment="1">
      <alignment vertical="top" wrapText="1"/>
    </xf>
    <xf numFmtId="0" fontId="2" fillId="0" borderId="7" xfId="5" applyBorder="1" applyAlignment="1">
      <alignment horizontal="center" vertical="top"/>
    </xf>
    <xf numFmtId="0" fontId="11" fillId="0" borderId="3" xfId="5" applyFont="1" applyBorder="1" applyAlignment="1">
      <alignment horizontal="left" vertical="top"/>
    </xf>
    <xf numFmtId="2" fontId="11" fillId="0" borderId="4" xfId="5" applyNumberFormat="1" applyFont="1" applyBorder="1" applyAlignment="1">
      <alignment horizontal="center" vertical="top"/>
    </xf>
    <xf numFmtId="0" fontId="2" fillId="0" borderId="4" xfId="5" quotePrefix="1" applyBorder="1" applyAlignment="1">
      <alignment vertical="top" wrapText="1"/>
    </xf>
    <xf numFmtId="0" fontId="2" fillId="0" borderId="4" xfId="5" applyBorder="1" applyAlignment="1">
      <alignment vertical="top" wrapText="1"/>
    </xf>
    <xf numFmtId="0" fontId="2" fillId="0" borderId="4" xfId="5" applyBorder="1" applyAlignment="1">
      <alignment horizontal="center" vertical="top"/>
    </xf>
    <xf numFmtId="2" fontId="3" fillId="0" borderId="0" xfId="4" applyNumberFormat="1" applyFont="1" applyAlignment="1">
      <alignment vertical="top"/>
    </xf>
    <xf numFmtId="0" fontId="2" fillId="0" borderId="14" xfId="3" applyNumberFormat="1" applyFont="1" applyBorder="1" applyAlignment="1">
      <alignment horizontal="center" vertical="top"/>
    </xf>
    <xf numFmtId="0" fontId="2" fillId="0" borderId="0" xfId="3" applyNumberFormat="1" applyFont="1" applyBorder="1" applyAlignment="1">
      <alignment horizontal="center" vertical="top"/>
    </xf>
    <xf numFmtId="0" fontId="2" fillId="0" borderId="7" xfId="3" applyNumberFormat="1" applyFont="1" applyBorder="1" applyAlignment="1">
      <alignment horizontal="center" vertical="top"/>
    </xf>
    <xf numFmtId="0" fontId="2" fillId="0" borderId="4" xfId="3" applyNumberFormat="1" applyFont="1" applyBorder="1" applyAlignment="1">
      <alignment horizontal="center" vertical="top"/>
    </xf>
    <xf numFmtId="0" fontId="2" fillId="0" borderId="16" xfId="3" applyNumberFormat="1" applyFont="1" applyBorder="1" applyAlignment="1">
      <alignment horizontal="center" vertical="top"/>
    </xf>
    <xf numFmtId="9" fontId="2" fillId="0" borderId="2" xfId="10" applyFont="1" applyFill="1" applyBorder="1" applyAlignment="1">
      <alignment horizontal="center" vertical="top"/>
    </xf>
    <xf numFmtId="164" fontId="1" fillId="0" borderId="2" xfId="1" applyFont="1" applyFill="1" applyBorder="1" applyAlignment="1">
      <alignment horizontal="center" vertical="top"/>
    </xf>
    <xf numFmtId="164" fontId="1" fillId="0" borderId="4" xfId="1" applyFont="1" applyFill="1" applyBorder="1" applyAlignment="1">
      <alignment horizontal="center" vertical="top"/>
    </xf>
    <xf numFmtId="164" fontId="1" fillId="0" borderId="0" xfId="1" applyFont="1" applyFill="1" applyBorder="1" applyAlignment="1">
      <alignment horizontal="center" vertical="top"/>
    </xf>
    <xf numFmtId="164" fontId="1" fillId="0" borderId="7" xfId="1" applyFont="1" applyFill="1" applyBorder="1" applyAlignment="1">
      <alignment horizontal="center" vertical="top"/>
    </xf>
    <xf numFmtId="4" fontId="2" fillId="0" borderId="2" xfId="3" applyNumberFormat="1" applyFont="1" applyFill="1" applyBorder="1" applyAlignment="1">
      <alignment horizontal="center" vertical="top"/>
    </xf>
    <xf numFmtId="3" fontId="2" fillId="0" borderId="2" xfId="1" applyNumberFormat="1" applyFont="1" applyFill="1" applyBorder="1" applyAlignment="1">
      <alignment horizontal="center" vertical="top"/>
    </xf>
    <xf numFmtId="3" fontId="2" fillId="0" borderId="2" xfId="3" applyFont="1" applyFill="1" applyBorder="1" applyAlignment="1">
      <alignment horizontal="center" vertical="top"/>
    </xf>
    <xf numFmtId="4" fontId="1" fillId="0" borderId="2" xfId="1" applyNumberFormat="1" applyFont="1" applyFill="1" applyBorder="1" applyAlignment="1">
      <alignment horizontal="center" vertical="top"/>
    </xf>
    <xf numFmtId="4" fontId="2" fillId="0" borderId="2" xfId="1" quotePrefix="1" applyNumberFormat="1" applyFont="1" applyFill="1" applyBorder="1" applyAlignment="1">
      <alignment horizontal="center" vertical="top"/>
    </xf>
    <xf numFmtId="4" fontId="1" fillId="0" borderId="2" xfId="4" applyNumberFormat="1" applyBorder="1" applyAlignment="1">
      <alignment horizontal="center" vertical="top"/>
    </xf>
    <xf numFmtId="3" fontId="1" fillId="0" borderId="2" xfId="4" applyNumberFormat="1" applyBorder="1" applyAlignment="1">
      <alignment horizontal="center" vertical="top"/>
    </xf>
    <xf numFmtId="4" fontId="1" fillId="0" borderId="4" xfId="1" applyNumberFormat="1" applyFont="1" applyFill="1" applyBorder="1" applyAlignment="1">
      <alignment horizontal="center" vertical="top"/>
    </xf>
    <xf numFmtId="4" fontId="1" fillId="0" borderId="0" xfId="1" applyNumberFormat="1" applyFont="1" applyFill="1" applyBorder="1" applyAlignment="1">
      <alignment horizontal="center" vertical="top"/>
    </xf>
    <xf numFmtId="4" fontId="1" fillId="0" borderId="7" xfId="1" applyNumberFormat="1" applyFont="1" applyFill="1" applyBorder="1" applyAlignment="1">
      <alignment horizontal="center" vertical="top"/>
    </xf>
    <xf numFmtId="3" fontId="2" fillId="0" borderId="0" xfId="1" applyNumberFormat="1" applyFont="1" applyAlignment="1">
      <alignment horizontal="center" vertical="top"/>
    </xf>
    <xf numFmtId="3" fontId="2" fillId="0" borderId="0" xfId="1" applyNumberFormat="1" applyFont="1" applyFill="1" applyAlignment="1">
      <alignment horizontal="center" vertical="top"/>
    </xf>
    <xf numFmtId="3" fontId="2" fillId="0" borderId="2" xfId="1" applyNumberFormat="1" applyFont="1" applyBorder="1" applyAlignment="1">
      <alignment horizontal="center" vertical="top"/>
    </xf>
    <xf numFmtId="3" fontId="2" fillId="0" borderId="2" xfId="7" applyNumberFormat="1" applyFont="1" applyBorder="1" applyAlignment="1">
      <alignment horizontal="center" vertical="top"/>
    </xf>
    <xf numFmtId="3" fontId="2" fillId="0" borderId="2" xfId="3" applyFont="1" applyBorder="1" applyAlignment="1">
      <alignment horizontal="center" vertical="top"/>
    </xf>
    <xf numFmtId="165" fontId="2" fillId="0" borderId="2" xfId="1" applyNumberFormat="1" applyFont="1" applyBorder="1" applyAlignment="1">
      <alignment horizontal="center" vertical="top"/>
    </xf>
    <xf numFmtId="3" fontId="2" fillId="0" borderId="2" xfId="2" applyNumberFormat="1" applyFont="1" applyFill="1" applyBorder="1" applyAlignment="1">
      <alignment horizontal="center" vertical="top"/>
    </xf>
    <xf numFmtId="3" fontId="2" fillId="0" borderId="4" xfId="1" applyNumberFormat="1" applyFont="1" applyBorder="1" applyAlignment="1">
      <alignment horizontal="center" vertical="top"/>
    </xf>
    <xf numFmtId="3" fontId="2" fillId="0" borderId="4" xfId="1" applyNumberFormat="1" applyFont="1" applyFill="1" applyBorder="1" applyAlignment="1">
      <alignment horizontal="center" vertical="top"/>
    </xf>
    <xf numFmtId="2" fontId="3" fillId="0" borderId="8" xfId="7" applyNumberFormat="1" applyFont="1" applyBorder="1" applyAlignment="1">
      <alignment horizontal="center" vertical="top"/>
    </xf>
    <xf numFmtId="3" fontId="2" fillId="0" borderId="7" xfId="1" applyNumberFormat="1" applyFont="1" applyBorder="1" applyAlignment="1">
      <alignment horizontal="center" vertical="top"/>
    </xf>
    <xf numFmtId="3" fontId="2" fillId="0" borderId="7" xfId="1" applyNumberFormat="1" applyFont="1" applyFill="1" applyBorder="1" applyAlignment="1">
      <alignment horizontal="center" vertical="top"/>
    </xf>
    <xf numFmtId="3" fontId="2" fillId="0" borderId="0" xfId="7" applyNumberFormat="1" applyFont="1" applyAlignment="1">
      <alignment horizontal="center" vertical="top"/>
    </xf>
    <xf numFmtId="3" fontId="1" fillId="0" borderId="0" xfId="7" applyNumberFormat="1" applyAlignment="1">
      <alignment horizontal="center" vertical="top"/>
    </xf>
    <xf numFmtId="0" fontId="2" fillId="0" borderId="0" xfId="4" applyFont="1" applyAlignment="1">
      <alignment horizontal="right"/>
    </xf>
    <xf numFmtId="0" fontId="1" fillId="0" borderId="0" xfId="6" applyAlignment="1">
      <alignment horizontal="right"/>
    </xf>
    <xf numFmtId="0" fontId="2" fillId="0" borderId="3" xfId="3" applyNumberFormat="1" applyFont="1" applyBorder="1" applyAlignment="1">
      <alignment horizontal="right" vertical="top"/>
    </xf>
    <xf numFmtId="0" fontId="2" fillId="0" borderId="2" xfId="3" applyNumberFormat="1" applyFont="1" applyBorder="1" applyAlignment="1">
      <alignment horizontal="right" vertical="top"/>
    </xf>
    <xf numFmtId="0" fontId="2" fillId="0" borderId="6" xfId="3" applyNumberFormat="1" applyFont="1" applyBorder="1" applyAlignment="1">
      <alignment horizontal="right" vertical="top"/>
    </xf>
    <xf numFmtId="0" fontId="3" fillId="0" borderId="3" xfId="4" applyFont="1" applyBorder="1" applyAlignment="1">
      <alignment horizontal="center" vertical="center"/>
    </xf>
    <xf numFmtId="0" fontId="3" fillId="0" borderId="2" xfId="4" applyFont="1" applyBorder="1" applyAlignment="1">
      <alignment horizontal="center" vertical="center"/>
    </xf>
    <xf numFmtId="0" fontId="3" fillId="0" borderId="6" xfId="4" applyFont="1" applyBorder="1" applyAlignment="1">
      <alignment horizontal="center" vertical="center"/>
    </xf>
    <xf numFmtId="0" fontId="1" fillId="0" borderId="0" xfId="4" quotePrefix="1" applyAlignment="1">
      <alignment horizontal="left" vertical="top"/>
    </xf>
    <xf numFmtId="0" fontId="1" fillId="0" borderId="0" xfId="7" quotePrefix="1" applyAlignment="1">
      <alignment horizontal="left" vertical="top"/>
    </xf>
    <xf numFmtId="0" fontId="3" fillId="0" borderId="3" xfId="7" applyFont="1" applyBorder="1" applyAlignment="1">
      <alignment horizontal="center" vertical="center"/>
    </xf>
    <xf numFmtId="2" fontId="3" fillId="0" borderId="3" xfId="7" applyNumberFormat="1" applyFont="1" applyBorder="1" applyAlignment="1">
      <alignment horizontal="center" vertical="center"/>
    </xf>
    <xf numFmtId="0" fontId="3" fillId="0" borderId="4" xfId="7" applyFont="1" applyBorder="1" applyAlignment="1">
      <alignment horizontal="left" vertical="center"/>
    </xf>
    <xf numFmtId="0" fontId="1" fillId="0" borderId="0" xfId="7" applyAlignment="1">
      <alignment vertical="center"/>
    </xf>
    <xf numFmtId="0" fontId="3" fillId="0" borderId="2" xfId="7" applyFont="1" applyBorder="1" applyAlignment="1">
      <alignment horizontal="center" vertical="center"/>
    </xf>
    <xf numFmtId="2" fontId="3" fillId="0" borderId="2" xfId="7" applyNumberFormat="1" applyFont="1" applyBorder="1" applyAlignment="1">
      <alignment horizontal="center" vertical="center"/>
    </xf>
    <xf numFmtId="0" fontId="3" fillId="0" borderId="0" xfId="7" applyFont="1" applyAlignment="1">
      <alignment horizontal="left" vertical="center"/>
    </xf>
    <xf numFmtId="0" fontId="3" fillId="0" borderId="6" xfId="7" applyFont="1" applyBorder="1" applyAlignment="1">
      <alignment horizontal="center" vertical="center"/>
    </xf>
    <xf numFmtId="2" fontId="3" fillId="0" borderId="6" xfId="7" applyNumberFormat="1" applyFont="1" applyBorder="1" applyAlignment="1">
      <alignment horizontal="center" vertical="center"/>
    </xf>
    <xf numFmtId="0" fontId="3" fillId="0" borderId="7" xfId="7" applyFont="1" applyBorder="1" applyAlignment="1">
      <alignment horizontal="left" vertical="center"/>
    </xf>
    <xf numFmtId="2" fontId="3" fillId="0" borderId="3" xfId="4" applyNumberFormat="1" applyFont="1" applyBorder="1" applyAlignment="1">
      <alignment horizontal="center" vertical="center"/>
    </xf>
    <xf numFmtId="0" fontId="3" fillId="0" borderId="4" xfId="4" applyFont="1" applyBorder="1" applyAlignment="1">
      <alignment horizontal="left" vertical="center"/>
    </xf>
    <xf numFmtId="0" fontId="3" fillId="0" borderId="0" xfId="4" applyFont="1" applyAlignment="1">
      <alignment vertical="center"/>
    </xf>
    <xf numFmtId="2" fontId="3" fillId="0" borderId="2" xfId="4" applyNumberFormat="1" applyFont="1" applyBorder="1" applyAlignment="1">
      <alignment horizontal="center" vertical="center"/>
    </xf>
    <xf numFmtId="0" fontId="3" fillId="0" borderId="0" xfId="4" applyFont="1" applyAlignment="1">
      <alignment horizontal="left" vertical="center"/>
    </xf>
    <xf numFmtId="0" fontId="1" fillId="0" borderId="0" xfId="4" applyAlignment="1">
      <alignment vertical="center"/>
    </xf>
    <xf numFmtId="2" fontId="3" fillId="0" borderId="6" xfId="4" applyNumberFormat="1" applyFont="1" applyBorder="1" applyAlignment="1">
      <alignment horizontal="center" vertical="center"/>
    </xf>
    <xf numFmtId="0" fontId="3" fillId="0" borderId="7" xfId="4" applyFont="1" applyBorder="1" applyAlignment="1">
      <alignment horizontal="left" vertical="center"/>
    </xf>
    <xf numFmtId="0" fontId="3" fillId="0" borderId="2" xfId="7" applyFont="1" applyBorder="1" applyAlignment="1">
      <alignment horizontal="left" vertical="top"/>
    </xf>
    <xf numFmtId="0" fontId="3" fillId="0" borderId="3" xfId="4" applyFont="1" applyBorder="1" applyAlignment="1">
      <alignment horizontal="center" vertical="center"/>
    </xf>
    <xf numFmtId="0" fontId="3" fillId="0" borderId="2" xfId="4" applyFont="1" applyBorder="1" applyAlignment="1">
      <alignment horizontal="center" vertical="center"/>
    </xf>
    <xf numFmtId="0" fontId="3" fillId="0" borderId="6" xfId="4" applyFont="1" applyBorder="1" applyAlignment="1">
      <alignment horizontal="center" vertical="center"/>
    </xf>
    <xf numFmtId="4" fontId="3" fillId="0" borderId="3" xfId="1" applyNumberFormat="1" applyFont="1" applyFill="1" applyBorder="1" applyAlignment="1">
      <alignment horizontal="center" vertical="center"/>
    </xf>
    <xf numFmtId="4" fontId="3" fillId="0" borderId="2" xfId="1" applyNumberFormat="1" applyFont="1" applyFill="1" applyBorder="1" applyAlignment="1">
      <alignment horizontal="center" vertical="center"/>
    </xf>
    <xf numFmtId="4" fontId="3" fillId="0" borderId="6" xfId="1" applyNumberFormat="1" applyFont="1" applyFill="1" applyBorder="1" applyAlignment="1">
      <alignment horizontal="center" vertical="center"/>
    </xf>
    <xf numFmtId="164" fontId="3" fillId="0" borderId="3" xfId="1" applyFont="1" applyFill="1" applyBorder="1" applyAlignment="1">
      <alignment horizontal="center" vertical="center"/>
    </xf>
    <xf numFmtId="164" fontId="3" fillId="0" borderId="2" xfId="1" applyFont="1" applyFill="1" applyBorder="1" applyAlignment="1">
      <alignment horizontal="center" vertical="center"/>
    </xf>
    <xf numFmtId="164" fontId="3" fillId="0" borderId="6" xfId="1" applyFont="1" applyFill="1" applyBorder="1" applyAlignment="1">
      <alignment horizontal="center" vertical="center"/>
    </xf>
    <xf numFmtId="4" fontId="3" fillId="0" borderId="11" xfId="3" applyNumberFormat="1" applyFont="1" applyFill="1" applyBorder="1" applyAlignment="1">
      <alignment horizontal="center" vertical="center"/>
    </xf>
    <xf numFmtId="4" fontId="3" fillId="0" borderId="8" xfId="3" applyNumberFormat="1" applyFont="1" applyFill="1" applyBorder="1" applyAlignment="1">
      <alignment horizontal="center" vertical="center"/>
    </xf>
    <xf numFmtId="4" fontId="3" fillId="0" borderId="12" xfId="3" applyNumberFormat="1" applyFont="1" applyFill="1" applyBorder="1" applyAlignment="1">
      <alignment horizontal="center" vertical="center"/>
    </xf>
    <xf numFmtId="49" fontId="2" fillId="0" borderId="0" xfId="0" applyFont="1" applyAlignment="1">
      <alignment horizontal="left" vertical="top" wrapText="1"/>
    </xf>
    <xf numFmtId="0" fontId="2" fillId="0" borderId="0" xfId="5" applyAlignment="1">
      <alignment vertical="top" wrapText="1"/>
    </xf>
    <xf numFmtId="49" fontId="0" fillId="0" borderId="17" xfId="0" applyBorder="1" applyAlignment="1">
      <alignment vertical="top" wrapText="1"/>
    </xf>
    <xf numFmtId="49" fontId="0" fillId="0" borderId="8" xfId="0" applyBorder="1" applyAlignment="1">
      <alignment vertical="top" wrapText="1"/>
    </xf>
    <xf numFmtId="0" fontId="1" fillId="0" borderId="0" xfId="5" applyFont="1" applyAlignment="1">
      <alignment vertical="top" wrapText="1"/>
    </xf>
    <xf numFmtId="0" fontId="3" fillId="0" borderId="5" xfId="4" applyFont="1" applyBorder="1" applyAlignment="1">
      <alignment horizontal="left" vertical="top" wrapText="1"/>
    </xf>
    <xf numFmtId="0" fontId="3" fillId="0" borderId="0" xfId="4" applyFont="1" applyAlignment="1">
      <alignment horizontal="left" vertical="top" wrapText="1"/>
    </xf>
    <xf numFmtId="0" fontId="3" fillId="0" borderId="8" xfId="4" applyFont="1" applyBorder="1" applyAlignment="1">
      <alignment horizontal="left" vertical="top" wrapText="1"/>
    </xf>
    <xf numFmtId="0" fontId="2" fillId="0" borderId="0" xfId="4" applyFont="1" applyAlignment="1">
      <alignment horizontal="left" vertical="top" wrapText="1"/>
    </xf>
    <xf numFmtId="0" fontId="2" fillId="0" borderId="8" xfId="4" applyFont="1" applyBorder="1" applyAlignment="1">
      <alignment horizontal="left" vertical="top" wrapText="1"/>
    </xf>
    <xf numFmtId="0" fontId="2" fillId="0" borderId="5" xfId="4" applyFont="1" applyBorder="1" applyAlignment="1">
      <alignment horizontal="left" vertical="top" wrapText="1"/>
    </xf>
    <xf numFmtId="0" fontId="1" fillId="0" borderId="0" xfId="4" applyAlignment="1">
      <alignment horizontal="left" vertical="top" wrapText="1"/>
    </xf>
    <xf numFmtId="0" fontId="1" fillId="0" borderId="8" xfId="4" applyBorder="1" applyAlignment="1">
      <alignment horizontal="left" vertical="top" wrapText="1"/>
    </xf>
    <xf numFmtId="0" fontId="3" fillId="0" borderId="5" xfId="0" applyNumberFormat="1" applyFont="1" applyBorder="1" applyAlignment="1">
      <alignment horizontal="left" vertical="top" wrapText="1"/>
    </xf>
    <xf numFmtId="0" fontId="3" fillId="0" borderId="0" xfId="0" applyNumberFormat="1" applyFont="1" applyAlignment="1">
      <alignment horizontal="left" vertical="top" wrapText="1"/>
    </xf>
    <xf numFmtId="0" fontId="3" fillId="0" borderId="8" xfId="0" applyNumberFormat="1" applyFont="1" applyBorder="1" applyAlignment="1">
      <alignment horizontal="left" vertical="top" wrapText="1"/>
    </xf>
    <xf numFmtId="0" fontId="2" fillId="0" borderId="0" xfId="0" applyNumberFormat="1" applyFont="1" applyAlignment="1">
      <alignment horizontal="left" vertical="top" wrapText="1"/>
    </xf>
    <xf numFmtId="0" fontId="2" fillId="0" borderId="8" xfId="0" applyNumberFormat="1" applyFont="1" applyBorder="1" applyAlignment="1">
      <alignment horizontal="left" vertical="top" wrapText="1"/>
    </xf>
    <xf numFmtId="0" fontId="2" fillId="0" borderId="5" xfId="0" applyNumberFormat="1" applyFont="1" applyBorder="1" applyAlignment="1">
      <alignment horizontal="left" vertical="top" wrapText="1"/>
    </xf>
    <xf numFmtId="0" fontId="2" fillId="0" borderId="0" xfId="7" applyFont="1" applyAlignment="1">
      <alignment horizontal="left" vertical="top" wrapText="1"/>
    </xf>
    <xf numFmtId="0" fontId="2" fillId="0" borderId="8" xfId="7" applyFont="1" applyBorder="1" applyAlignment="1">
      <alignment horizontal="left" vertical="top" wrapText="1"/>
    </xf>
    <xf numFmtId="0" fontId="4" fillId="0" borderId="5" xfId="0" applyNumberFormat="1" applyFont="1" applyBorder="1" applyAlignment="1">
      <alignment horizontal="left" vertical="top" wrapText="1"/>
    </xf>
    <xf numFmtId="0" fontId="4" fillId="0" borderId="0" xfId="0" applyNumberFormat="1" applyFont="1" applyAlignment="1">
      <alignment horizontal="left" vertical="top" wrapText="1"/>
    </xf>
    <xf numFmtId="0" fontId="4" fillId="0" borderId="8" xfId="0" applyNumberFormat="1" applyFont="1" applyBorder="1" applyAlignment="1">
      <alignment horizontal="left" vertical="top" wrapText="1"/>
    </xf>
    <xf numFmtId="0" fontId="2" fillId="0" borderId="5" xfId="7" applyFont="1" applyBorder="1" applyAlignment="1">
      <alignment horizontal="left" vertical="top" wrapText="1"/>
    </xf>
    <xf numFmtId="0" fontId="1" fillId="0" borderId="5" xfId="0" applyNumberFormat="1" applyFont="1" applyBorder="1" applyAlignment="1">
      <alignment horizontal="left" vertical="top" wrapText="1"/>
    </xf>
    <xf numFmtId="0" fontId="1" fillId="0" borderId="0" xfId="7" applyAlignment="1">
      <alignment horizontal="left" vertical="top" wrapText="1"/>
    </xf>
    <xf numFmtId="0" fontId="3" fillId="0" borderId="5" xfId="7" applyFont="1" applyBorder="1" applyAlignment="1">
      <alignment horizontal="left" vertical="top" wrapText="1"/>
    </xf>
    <xf numFmtId="0" fontId="3" fillId="0" borderId="0" xfId="7" applyFont="1" applyAlignment="1">
      <alignment horizontal="left" vertical="top" wrapText="1"/>
    </xf>
    <xf numFmtId="0" fontId="3" fillId="0" borderId="8" xfId="7" applyFont="1" applyBorder="1" applyAlignment="1">
      <alignment horizontal="left" vertical="top" wrapText="1"/>
    </xf>
    <xf numFmtId="0" fontId="1" fillId="0" borderId="5" xfId="7" applyBorder="1" applyAlignment="1">
      <alignment horizontal="left" vertical="top" wrapText="1"/>
    </xf>
    <xf numFmtId="0" fontId="4" fillId="0" borderId="5" xfId="7" applyFont="1" applyBorder="1" applyAlignment="1">
      <alignment horizontal="left" vertical="top" wrapText="1"/>
    </xf>
    <xf numFmtId="0" fontId="4" fillId="0" borderId="0" xfId="7" applyFont="1" applyAlignment="1">
      <alignment horizontal="left" vertical="top" wrapText="1"/>
    </xf>
    <xf numFmtId="0" fontId="4" fillId="0" borderId="8" xfId="7" applyFont="1" applyBorder="1" applyAlignment="1">
      <alignment horizontal="left" vertical="top" wrapText="1"/>
    </xf>
    <xf numFmtId="49" fontId="2" fillId="0" borderId="0" xfId="0" applyFont="1" applyAlignment="1">
      <alignment horizontal="left" wrapText="1"/>
    </xf>
  </cellXfs>
  <cellStyles count="11">
    <cellStyle name="Comma" xfId="1" builtinId="3"/>
    <cellStyle name="Comma_40792KD-06-Repair" xfId="2" xr:uid="{00000000-0005-0000-0000-000001000000}"/>
    <cellStyle name="Comma0" xfId="3" xr:uid="{00000000-0005-0000-0000-000002000000}"/>
    <cellStyle name="Normal" xfId="0" builtinId="0"/>
    <cellStyle name="Normal_40807KD-A-Repair" xfId="4" xr:uid="{00000000-0005-0000-0000-000004000000}"/>
    <cellStyle name="Normal_40807KD-A-Repair 2" xfId="5" xr:uid="{00000000-0005-0000-0000-000005000000}"/>
    <cellStyle name="Normal_40810KD-B-12 Summary" xfId="6" xr:uid="{00000000-0005-0000-0000-000006000000}"/>
    <cellStyle name="Normal_SABS-E1" xfId="7" xr:uid="{00000000-0005-0000-0000-000007000000}"/>
    <cellStyle name="OPSKRIF" xfId="8" xr:uid="{00000000-0005-0000-0000-000008000000}"/>
    <cellStyle name="OPSKRIFTE" xfId="9" xr:uid="{00000000-0005-0000-0000-000009000000}"/>
    <cellStyle name="Per cent" xfId="10"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64"/>
  <sheetViews>
    <sheetView showGridLines="0" tabSelected="1" view="pageBreakPreview" topLeftCell="A144" zoomScaleNormal="85" zoomScaleSheetLayoutView="100" workbookViewId="0">
      <selection activeCell="I36" sqref="I36"/>
    </sheetView>
  </sheetViews>
  <sheetFormatPr baseColWidth="10" defaultColWidth="7.83203125" defaultRowHeight="12" customHeight="1" x14ac:dyDescent="0.15"/>
  <cols>
    <col min="1" max="1" width="10.6640625" style="38" customWidth="1"/>
    <col min="2" max="2" width="6.6640625" style="63" customWidth="1"/>
    <col min="3" max="4" width="3.6640625" style="38" customWidth="1"/>
    <col min="5" max="5" width="29.6640625" style="38" customWidth="1"/>
    <col min="6" max="6" width="9.33203125" style="38" customWidth="1"/>
    <col min="7" max="7" width="10" style="85" customWidth="1"/>
    <col min="8" max="8" width="10.83203125" style="68" customWidth="1"/>
    <col min="9" max="9" width="15.6640625" style="38" customWidth="1"/>
    <col min="10" max="16384" width="7.83203125" style="38"/>
  </cols>
  <sheetData>
    <row r="2" spans="1:9" ht="12" customHeight="1" x14ac:dyDescent="0.15">
      <c r="A2" s="31" t="s">
        <v>143</v>
      </c>
      <c r="B2" s="32"/>
      <c r="C2" s="33"/>
      <c r="D2" s="33"/>
      <c r="E2" s="33"/>
      <c r="F2" s="34"/>
      <c r="G2" s="35"/>
      <c r="H2" s="36"/>
      <c r="I2" s="37"/>
    </row>
    <row r="3" spans="1:9" ht="12" customHeight="1" x14ac:dyDescent="0.15">
      <c r="A3" s="22"/>
      <c r="B3" s="32"/>
      <c r="C3" s="33"/>
      <c r="D3" s="33"/>
      <c r="E3" s="33"/>
      <c r="F3" s="34"/>
      <c r="G3" s="35"/>
      <c r="H3" s="36"/>
      <c r="I3" s="37"/>
    </row>
    <row r="4" spans="1:9" ht="28" customHeight="1" x14ac:dyDescent="0.15">
      <c r="A4" s="242" t="s">
        <v>145</v>
      </c>
      <c r="B4" s="242"/>
      <c r="C4" s="242"/>
      <c r="D4" s="242"/>
      <c r="E4" s="242"/>
      <c r="F4" s="242"/>
      <c r="G4" s="242"/>
      <c r="H4" s="242"/>
      <c r="I4" s="242"/>
    </row>
    <row r="5" spans="1:9" ht="12" customHeight="1" x14ac:dyDescent="0.15">
      <c r="A5" s="22"/>
      <c r="B5" s="32"/>
      <c r="C5" s="33"/>
      <c r="D5" s="33"/>
      <c r="E5" s="33"/>
      <c r="F5" s="34"/>
      <c r="G5" s="35"/>
      <c r="H5" s="36"/>
      <c r="I5" s="37"/>
    </row>
    <row r="6" spans="1:9" ht="12" customHeight="1" x14ac:dyDescent="0.15">
      <c r="A6" s="40" t="s">
        <v>26</v>
      </c>
      <c r="B6" s="32"/>
      <c r="C6" s="33"/>
      <c r="D6" s="33"/>
      <c r="E6" s="33"/>
      <c r="F6" s="34"/>
      <c r="G6" s="35"/>
      <c r="H6" s="36"/>
      <c r="I6" s="37"/>
    </row>
    <row r="7" spans="1:9" ht="12" customHeight="1" x14ac:dyDescent="0.15">
      <c r="A7" s="22"/>
      <c r="B7" s="32"/>
      <c r="C7" s="33"/>
      <c r="D7" s="33"/>
      <c r="E7" s="33"/>
      <c r="F7" s="34"/>
      <c r="G7" s="35"/>
      <c r="H7" s="36"/>
      <c r="I7" s="37"/>
    </row>
    <row r="8" spans="1:9" ht="12" customHeight="1" x14ac:dyDescent="0.15">
      <c r="A8" s="31" t="s">
        <v>144</v>
      </c>
      <c r="B8" s="32"/>
      <c r="C8" s="33"/>
      <c r="D8" s="33"/>
      <c r="E8" s="33"/>
      <c r="F8" s="34"/>
      <c r="G8" s="35"/>
      <c r="H8" s="36"/>
      <c r="I8" s="37"/>
    </row>
    <row r="9" spans="1:9" ht="12" customHeight="1" x14ac:dyDescent="0.15">
      <c r="A9" s="22"/>
      <c r="B9" s="32"/>
      <c r="C9" s="33"/>
      <c r="D9" s="33"/>
      <c r="E9" s="33"/>
      <c r="F9" s="34"/>
      <c r="G9" s="35"/>
      <c r="H9" s="36"/>
      <c r="I9" s="37"/>
    </row>
    <row r="10" spans="1:9" ht="12" customHeight="1" x14ac:dyDescent="0.15">
      <c r="A10" s="40" t="s">
        <v>27</v>
      </c>
      <c r="B10" s="32" t="s">
        <v>28</v>
      </c>
      <c r="C10" s="33"/>
      <c r="D10" s="33"/>
      <c r="E10" s="33"/>
      <c r="F10" s="34"/>
      <c r="G10" s="35"/>
      <c r="H10" s="36"/>
      <c r="I10" s="37"/>
    </row>
    <row r="11" spans="1:9" ht="12" customHeight="1" x14ac:dyDescent="0.15">
      <c r="A11" s="40"/>
      <c r="B11" s="32"/>
      <c r="C11" s="33"/>
      <c r="D11" s="33"/>
      <c r="E11" s="33"/>
      <c r="F11" s="34"/>
      <c r="G11" s="35"/>
      <c r="H11" s="36"/>
      <c r="I11" s="37"/>
    </row>
    <row r="12" spans="1:9" ht="12" customHeight="1" x14ac:dyDescent="0.15">
      <c r="A12" s="40"/>
      <c r="B12" s="32"/>
      <c r="C12" s="33"/>
      <c r="D12" s="33"/>
      <c r="E12" s="33"/>
      <c r="F12" s="34"/>
      <c r="G12" s="35"/>
      <c r="H12" s="36"/>
      <c r="I12" s="37"/>
    </row>
    <row r="13" spans="1:9" ht="12" customHeight="1" x14ac:dyDescent="0.15">
      <c r="A13" s="41"/>
      <c r="B13" s="42"/>
      <c r="C13" s="41"/>
      <c r="D13" s="41"/>
      <c r="E13" s="41"/>
      <c r="F13" s="41"/>
      <c r="G13" s="43"/>
      <c r="H13" s="44"/>
      <c r="I13" s="41"/>
    </row>
    <row r="14" spans="1:9" ht="12" customHeight="1" x14ac:dyDescent="0.15">
      <c r="A14" s="45" t="s">
        <v>275</v>
      </c>
      <c r="B14" s="46"/>
      <c r="C14" s="45"/>
      <c r="D14" s="45"/>
      <c r="E14" s="45"/>
      <c r="F14" s="47"/>
      <c r="G14" s="48"/>
      <c r="H14" s="49"/>
      <c r="I14" s="50"/>
    </row>
    <row r="15" spans="1:9" ht="12" customHeight="1" x14ac:dyDescent="0.15">
      <c r="A15" s="41"/>
      <c r="B15" s="42"/>
      <c r="C15" s="41"/>
      <c r="D15" s="41"/>
      <c r="E15" s="41"/>
      <c r="F15" s="41"/>
      <c r="G15" s="43"/>
      <c r="H15" s="44"/>
      <c r="I15" s="41"/>
    </row>
    <row r="16" spans="1:9" s="223" customFormat="1" ht="12" customHeight="1" x14ac:dyDescent="0.15">
      <c r="A16" s="206" t="s">
        <v>86</v>
      </c>
      <c r="B16" s="221" t="s">
        <v>88</v>
      </c>
      <c r="C16" s="222"/>
      <c r="D16" s="222"/>
      <c r="E16" s="222"/>
      <c r="F16" s="230" t="s">
        <v>90</v>
      </c>
      <c r="G16" s="233" t="s">
        <v>104</v>
      </c>
      <c r="H16" s="236" t="s">
        <v>98</v>
      </c>
      <c r="I16" s="239" t="s">
        <v>99</v>
      </c>
    </row>
    <row r="17" spans="1:9" s="226" customFormat="1" ht="12" customHeight="1" x14ac:dyDescent="0.15">
      <c r="A17" s="207" t="s">
        <v>87</v>
      </c>
      <c r="B17" s="224" t="s">
        <v>101</v>
      </c>
      <c r="C17" s="225"/>
      <c r="D17" s="225"/>
      <c r="E17" s="225" t="s">
        <v>89</v>
      </c>
      <c r="F17" s="231"/>
      <c r="G17" s="234"/>
      <c r="H17" s="237"/>
      <c r="I17" s="240"/>
    </row>
    <row r="18" spans="1:9" s="226" customFormat="1" ht="12" customHeight="1" x14ac:dyDescent="0.15">
      <c r="A18" s="208" t="s">
        <v>100</v>
      </c>
      <c r="B18" s="227"/>
      <c r="C18" s="228"/>
      <c r="D18" s="228"/>
      <c r="E18" s="228"/>
      <c r="F18" s="232"/>
      <c r="G18" s="235"/>
      <c r="H18" s="238"/>
      <c r="I18" s="241"/>
    </row>
    <row r="19" spans="1:9" ht="12" customHeight="1" x14ac:dyDescent="0.15">
      <c r="A19" s="51"/>
      <c r="B19" s="52"/>
      <c r="C19" s="45"/>
      <c r="D19" s="45"/>
      <c r="E19" s="45"/>
      <c r="F19" s="53"/>
      <c r="G19" s="54"/>
      <c r="H19" s="55"/>
      <c r="I19" s="21"/>
    </row>
    <row r="20" spans="1:9" ht="12" customHeight="1" x14ac:dyDescent="0.15">
      <c r="A20" s="19" t="s">
        <v>212</v>
      </c>
      <c r="B20" s="17">
        <v>100</v>
      </c>
      <c r="C20" s="56" t="s">
        <v>22</v>
      </c>
      <c r="D20" s="33"/>
      <c r="E20" s="33"/>
      <c r="F20" s="20"/>
      <c r="G20" s="57"/>
      <c r="H20" s="58"/>
      <c r="I20" s="21"/>
    </row>
    <row r="21" spans="1:9" ht="12" customHeight="1" x14ac:dyDescent="0.15">
      <c r="A21" s="19" t="s">
        <v>29</v>
      </c>
      <c r="B21" s="17"/>
      <c r="C21" s="33"/>
      <c r="D21" s="33"/>
      <c r="E21" s="33"/>
      <c r="F21" s="20"/>
      <c r="G21" s="57"/>
      <c r="H21" s="58"/>
      <c r="I21" s="21"/>
    </row>
    <row r="22" spans="1:9" s="22" customFormat="1" ht="12" customHeight="1" x14ac:dyDescent="0.15">
      <c r="A22" s="19"/>
      <c r="B22" s="17">
        <f>MAX(B20:B21)+1</f>
        <v>101</v>
      </c>
      <c r="C22" s="45" t="s">
        <v>30</v>
      </c>
      <c r="D22" s="45"/>
      <c r="E22" s="45"/>
      <c r="F22" s="20"/>
      <c r="G22" s="57"/>
      <c r="H22" s="58"/>
      <c r="I22" s="21"/>
    </row>
    <row r="23" spans="1:9" s="22" customFormat="1" ht="12" customHeight="1" x14ac:dyDescent="0.15">
      <c r="A23" s="19"/>
      <c r="B23" s="59"/>
      <c r="C23" s="45" t="s">
        <v>31</v>
      </c>
      <c r="D23" s="45"/>
      <c r="E23" s="45"/>
      <c r="F23" s="20"/>
      <c r="G23" s="57"/>
      <c r="H23" s="58"/>
      <c r="I23" s="21"/>
    </row>
    <row r="24" spans="1:9" s="22" customFormat="1" ht="12" customHeight="1" x14ac:dyDescent="0.15">
      <c r="A24" s="19"/>
      <c r="B24" s="59"/>
      <c r="C24" s="33"/>
      <c r="D24" s="33"/>
      <c r="E24" s="33"/>
      <c r="F24" s="20"/>
      <c r="G24" s="57"/>
      <c r="H24" s="58"/>
      <c r="I24" s="21"/>
    </row>
    <row r="25" spans="1:9" s="22" customFormat="1" ht="30" customHeight="1" x14ac:dyDescent="0.15">
      <c r="A25" s="19" t="s">
        <v>32</v>
      </c>
      <c r="B25" s="59"/>
      <c r="C25" s="33" t="s">
        <v>91</v>
      </c>
      <c r="D25" s="250" t="s">
        <v>236</v>
      </c>
      <c r="E25" s="251"/>
      <c r="F25" s="20" t="s">
        <v>33</v>
      </c>
      <c r="G25" s="57" t="s">
        <v>33</v>
      </c>
      <c r="H25" s="58" t="s">
        <v>34</v>
      </c>
      <c r="I25" s="21"/>
    </row>
    <row r="26" spans="1:9" s="22" customFormat="1" ht="12" customHeight="1" x14ac:dyDescent="0.15">
      <c r="A26" s="19"/>
      <c r="B26" s="59"/>
      <c r="C26" s="33"/>
      <c r="D26" s="33"/>
      <c r="E26" s="33"/>
      <c r="F26" s="20"/>
      <c r="G26" s="177"/>
      <c r="H26" s="58"/>
      <c r="I26" s="21"/>
    </row>
    <row r="27" spans="1:9" s="22" customFormat="1" ht="12" customHeight="1" x14ac:dyDescent="0.15">
      <c r="A27" s="60"/>
      <c r="B27" s="17">
        <f>MAX(B20:B26)+1</f>
        <v>102</v>
      </c>
      <c r="C27" s="45" t="s">
        <v>36</v>
      </c>
      <c r="D27" s="45"/>
      <c r="E27" s="45"/>
      <c r="F27" s="20"/>
      <c r="G27" s="177"/>
      <c r="H27" s="58"/>
      <c r="I27" s="21"/>
    </row>
    <row r="28" spans="1:9" s="22" customFormat="1" ht="12" customHeight="1" x14ac:dyDescent="0.15">
      <c r="A28" s="19"/>
      <c r="B28" s="59"/>
      <c r="C28" s="33"/>
      <c r="D28" s="33"/>
      <c r="E28" s="33"/>
      <c r="F28" s="20"/>
      <c r="G28" s="177"/>
      <c r="H28" s="58"/>
      <c r="I28" s="21"/>
    </row>
    <row r="29" spans="1:9" s="22" customFormat="1" ht="12" customHeight="1" x14ac:dyDescent="0.15">
      <c r="A29" s="19" t="s">
        <v>37</v>
      </c>
      <c r="B29" s="59"/>
      <c r="C29" s="33" t="s">
        <v>38</v>
      </c>
      <c r="D29" s="33"/>
      <c r="E29" s="33"/>
      <c r="F29" s="20"/>
      <c r="G29" s="177"/>
      <c r="H29" s="58"/>
      <c r="I29" s="21"/>
    </row>
    <row r="30" spans="1:9" s="22" customFormat="1" ht="17" customHeight="1" x14ac:dyDescent="0.15">
      <c r="A30" s="19"/>
      <c r="B30" s="59"/>
      <c r="C30" s="33"/>
      <c r="D30" s="33" t="s">
        <v>35</v>
      </c>
      <c r="E30" s="33"/>
      <c r="F30" s="20" t="s">
        <v>190</v>
      </c>
      <c r="G30" s="178">
        <v>12</v>
      </c>
      <c r="H30" s="58"/>
      <c r="I30" s="21"/>
    </row>
    <row r="31" spans="1:9" s="22" customFormat="1" ht="12" customHeight="1" x14ac:dyDescent="0.15">
      <c r="A31" s="19"/>
      <c r="B31" s="59"/>
      <c r="C31" s="33"/>
      <c r="D31" s="33"/>
      <c r="E31" s="33"/>
      <c r="F31" s="20"/>
      <c r="G31" s="177"/>
      <c r="H31" s="58"/>
      <c r="I31" s="21"/>
    </row>
    <row r="32" spans="1:9" s="22" customFormat="1" ht="12" customHeight="1" x14ac:dyDescent="0.15">
      <c r="A32" s="19" t="s">
        <v>46</v>
      </c>
      <c r="B32" s="52"/>
      <c r="C32" s="62" t="s">
        <v>47</v>
      </c>
      <c r="D32" s="33"/>
      <c r="E32" s="33"/>
      <c r="F32" s="20"/>
      <c r="G32" s="177"/>
      <c r="H32" s="58"/>
      <c r="I32" s="21"/>
    </row>
    <row r="33" spans="1:9" s="22" customFormat="1" ht="12" customHeight="1" x14ac:dyDescent="0.15">
      <c r="A33" s="19"/>
      <c r="B33" s="59"/>
      <c r="C33" s="62"/>
      <c r="D33" s="33"/>
      <c r="E33" s="33"/>
      <c r="F33" s="20"/>
      <c r="G33" s="177"/>
      <c r="H33" s="58"/>
      <c r="I33" s="21"/>
    </row>
    <row r="34" spans="1:9" s="22" customFormat="1" ht="12" customHeight="1" x14ac:dyDescent="0.15">
      <c r="A34" s="19" t="s">
        <v>48</v>
      </c>
      <c r="B34" s="17">
        <f>MAX(B26:B33)+1</f>
        <v>103</v>
      </c>
      <c r="C34" s="45" t="s">
        <v>49</v>
      </c>
      <c r="D34" s="33"/>
      <c r="E34" s="33"/>
      <c r="F34" s="20"/>
      <c r="G34" s="177"/>
      <c r="H34" s="58"/>
      <c r="I34" s="21"/>
    </row>
    <row r="35" spans="1:9" s="22" customFormat="1" ht="12" customHeight="1" x14ac:dyDescent="0.15">
      <c r="A35" s="19"/>
      <c r="B35" s="59"/>
      <c r="C35" s="45" t="s">
        <v>50</v>
      </c>
      <c r="D35" s="33"/>
      <c r="E35" s="33"/>
      <c r="F35" s="20"/>
      <c r="G35" s="177"/>
      <c r="H35" s="58"/>
      <c r="I35" s="21"/>
    </row>
    <row r="36" spans="1:9" s="22" customFormat="1" ht="12" customHeight="1" x14ac:dyDescent="0.15">
      <c r="A36" s="19"/>
      <c r="B36" s="59"/>
      <c r="C36" s="33"/>
      <c r="D36" s="33"/>
      <c r="E36" s="33"/>
      <c r="F36" s="20"/>
      <c r="G36" s="177"/>
      <c r="H36" s="58"/>
      <c r="I36" s="21"/>
    </row>
    <row r="37" spans="1:9" s="22" customFormat="1" ht="12" customHeight="1" x14ac:dyDescent="0.15">
      <c r="A37" s="19"/>
      <c r="B37" s="59"/>
      <c r="C37" s="23" t="s">
        <v>91</v>
      </c>
      <c r="D37" s="33" t="s">
        <v>51</v>
      </c>
      <c r="E37" s="33"/>
      <c r="F37" s="20" t="s">
        <v>33</v>
      </c>
      <c r="G37" s="177" t="s">
        <v>33</v>
      </c>
      <c r="H37" s="58" t="s">
        <v>34</v>
      </c>
      <c r="I37" s="21"/>
    </row>
    <row r="38" spans="1:9" s="22" customFormat="1" ht="12" customHeight="1" x14ac:dyDescent="0.15">
      <c r="A38" s="19"/>
      <c r="B38" s="59"/>
      <c r="C38" s="33"/>
      <c r="D38" s="33"/>
      <c r="E38" s="33"/>
      <c r="F38" s="20"/>
      <c r="G38" s="177"/>
      <c r="H38" s="58"/>
      <c r="I38" s="21"/>
    </row>
    <row r="39" spans="1:9" s="22" customFormat="1" ht="12" customHeight="1" x14ac:dyDescent="0.15">
      <c r="A39" s="19"/>
      <c r="B39" s="59"/>
      <c r="C39" s="23" t="s">
        <v>92</v>
      </c>
      <c r="D39" s="33" t="s">
        <v>52</v>
      </c>
      <c r="E39" s="33"/>
      <c r="F39" s="20" t="s">
        <v>33</v>
      </c>
      <c r="G39" s="177" t="s">
        <v>33</v>
      </c>
      <c r="H39" s="58" t="s">
        <v>34</v>
      </c>
      <c r="I39" s="21"/>
    </row>
    <row r="40" spans="1:9" s="22" customFormat="1" ht="12" customHeight="1" x14ac:dyDescent="0.15">
      <c r="A40" s="19"/>
      <c r="B40" s="59"/>
      <c r="C40" s="33"/>
      <c r="D40" s="33"/>
      <c r="E40" s="33"/>
      <c r="F40" s="20"/>
      <c r="G40" s="177"/>
      <c r="H40" s="58"/>
      <c r="I40" s="21"/>
    </row>
    <row r="41" spans="1:9" s="22" customFormat="1" ht="12" customHeight="1" x14ac:dyDescent="0.15">
      <c r="A41" s="19"/>
      <c r="B41" s="59"/>
      <c r="C41" s="209" t="s">
        <v>93</v>
      </c>
      <c r="D41" s="64" t="s">
        <v>289</v>
      </c>
      <c r="E41" s="33"/>
      <c r="F41" s="20" t="s">
        <v>102</v>
      </c>
      <c r="G41" s="179">
        <v>50</v>
      </c>
      <c r="H41" s="58"/>
      <c r="I41" s="21"/>
    </row>
    <row r="42" spans="1:9" s="22" customFormat="1" ht="12" customHeight="1" x14ac:dyDescent="0.15">
      <c r="A42" s="19"/>
      <c r="B42" s="59"/>
      <c r="C42" s="33"/>
      <c r="D42" s="33"/>
      <c r="E42" s="33"/>
      <c r="F42" s="20"/>
      <c r="G42" s="177"/>
      <c r="H42" s="58"/>
      <c r="I42" s="21"/>
    </row>
    <row r="43" spans="1:9" s="22" customFormat="1" ht="30" customHeight="1" x14ac:dyDescent="0.15">
      <c r="A43" s="19"/>
      <c r="B43" s="17">
        <f>MAX(B32:B42)+1</f>
        <v>104</v>
      </c>
      <c r="C43" s="247" t="s">
        <v>151</v>
      </c>
      <c r="D43" s="248"/>
      <c r="E43" s="249"/>
      <c r="F43" s="20" t="s">
        <v>20</v>
      </c>
      <c r="G43" s="177">
        <v>1.2</v>
      </c>
      <c r="H43" s="58"/>
      <c r="I43" s="21"/>
    </row>
    <row r="44" spans="1:9" s="22" customFormat="1" ht="12" customHeight="1" x14ac:dyDescent="0.15">
      <c r="A44" s="19"/>
      <c r="B44" s="59"/>
      <c r="C44" s="33"/>
      <c r="D44" s="33"/>
      <c r="E44" s="33"/>
      <c r="F44" s="20"/>
      <c r="G44" s="177"/>
      <c r="H44" s="58"/>
      <c r="I44" s="21"/>
    </row>
    <row r="45" spans="1:9" s="22" customFormat="1" ht="15" customHeight="1" x14ac:dyDescent="0.15">
      <c r="A45" s="19"/>
      <c r="B45" s="17">
        <f>MAX(B29:B44)+1</f>
        <v>105</v>
      </c>
      <c r="C45" s="252" t="s">
        <v>152</v>
      </c>
      <c r="D45" s="250"/>
      <c r="E45" s="251"/>
      <c r="F45" s="20"/>
      <c r="G45" s="177"/>
      <c r="H45" s="58"/>
      <c r="I45" s="21"/>
    </row>
    <row r="46" spans="1:9" s="22" customFormat="1" ht="12" customHeight="1" x14ac:dyDescent="0.15">
      <c r="A46" s="19"/>
      <c r="B46" s="59"/>
      <c r="C46" s="33"/>
      <c r="D46" s="33"/>
      <c r="E46" s="33"/>
      <c r="F46" s="20"/>
      <c r="G46" s="177"/>
      <c r="H46" s="58"/>
      <c r="I46" s="21"/>
    </row>
    <row r="47" spans="1:9" s="22" customFormat="1" ht="14" customHeight="1" x14ac:dyDescent="0.15">
      <c r="A47" s="19"/>
      <c r="B47" s="59"/>
      <c r="C47" s="23" t="s">
        <v>91</v>
      </c>
      <c r="D47" s="33" t="s">
        <v>154</v>
      </c>
      <c r="E47" s="33"/>
      <c r="F47" s="20" t="s">
        <v>153</v>
      </c>
      <c r="G47" s="179">
        <v>350</v>
      </c>
      <c r="H47" s="58"/>
      <c r="I47" s="21"/>
    </row>
    <row r="48" spans="1:9" s="22" customFormat="1" ht="14" customHeight="1" x14ac:dyDescent="0.15">
      <c r="A48" s="19"/>
      <c r="B48" s="59"/>
      <c r="C48" s="33"/>
      <c r="D48" s="33"/>
      <c r="E48" s="33"/>
      <c r="F48" s="20"/>
      <c r="G48" s="179"/>
      <c r="H48" s="58"/>
      <c r="I48" s="21"/>
    </row>
    <row r="49" spans="1:9" s="22" customFormat="1" ht="14" customHeight="1" x14ac:dyDescent="0.15">
      <c r="A49" s="19"/>
      <c r="B49" s="59"/>
      <c r="C49" s="23" t="s">
        <v>92</v>
      </c>
      <c r="D49" s="33" t="s">
        <v>155</v>
      </c>
      <c r="E49" s="33"/>
      <c r="F49" s="20" t="s">
        <v>21</v>
      </c>
      <c r="G49" s="179">
        <v>4</v>
      </c>
      <c r="H49" s="58"/>
      <c r="I49" s="21"/>
    </row>
    <row r="50" spans="1:9" s="22" customFormat="1" ht="14" customHeight="1" x14ac:dyDescent="0.15">
      <c r="A50" s="19"/>
      <c r="B50" s="59"/>
      <c r="C50" s="33"/>
      <c r="D50" s="33"/>
      <c r="E50" s="33"/>
      <c r="F50" s="20"/>
      <c r="G50" s="179"/>
      <c r="H50" s="58"/>
      <c r="I50" s="21"/>
    </row>
    <row r="51" spans="1:9" s="22" customFormat="1" ht="14" customHeight="1" x14ac:dyDescent="0.15">
      <c r="A51" s="19"/>
      <c r="B51" s="59"/>
      <c r="C51" s="23" t="s">
        <v>93</v>
      </c>
      <c r="D51" s="33" t="s">
        <v>156</v>
      </c>
      <c r="E51" s="33"/>
      <c r="F51" s="20" t="s">
        <v>21</v>
      </c>
      <c r="G51" s="179">
        <v>4</v>
      </c>
      <c r="H51" s="58"/>
      <c r="I51" s="21"/>
    </row>
    <row r="52" spans="1:9" s="22" customFormat="1" ht="14" customHeight="1" x14ac:dyDescent="0.15">
      <c r="A52" s="19"/>
      <c r="B52" s="59"/>
      <c r="C52" s="33"/>
      <c r="D52" s="33"/>
      <c r="E52" s="33"/>
      <c r="F52" s="20"/>
      <c r="G52" s="179"/>
      <c r="H52" s="58"/>
      <c r="I52" s="21"/>
    </row>
    <row r="53" spans="1:9" s="22" customFormat="1" ht="14" customHeight="1" x14ac:dyDescent="0.15">
      <c r="A53" s="19"/>
      <c r="B53" s="59"/>
      <c r="C53" s="23" t="s">
        <v>94</v>
      </c>
      <c r="D53" s="33" t="s">
        <v>157</v>
      </c>
      <c r="E53" s="33"/>
      <c r="F53" s="20" t="s">
        <v>21</v>
      </c>
      <c r="G53" s="179">
        <v>40</v>
      </c>
      <c r="H53" s="58"/>
      <c r="I53" s="21"/>
    </row>
    <row r="54" spans="1:9" s="22" customFormat="1" ht="14" customHeight="1" x14ac:dyDescent="0.15">
      <c r="A54" s="19"/>
      <c r="B54" s="59"/>
      <c r="C54" s="33"/>
      <c r="D54" s="33"/>
      <c r="E54" s="33"/>
      <c r="F54" s="20"/>
      <c r="G54" s="179"/>
      <c r="H54" s="58"/>
      <c r="I54" s="21"/>
    </row>
    <row r="55" spans="1:9" s="22" customFormat="1" ht="14" customHeight="1" x14ac:dyDescent="0.15">
      <c r="A55" s="19"/>
      <c r="B55" s="59"/>
      <c r="C55" s="23" t="s">
        <v>95</v>
      </c>
      <c r="D55" s="33" t="s">
        <v>158</v>
      </c>
      <c r="E55" s="33"/>
      <c r="F55" s="20" t="s">
        <v>21</v>
      </c>
      <c r="G55" s="179">
        <v>40</v>
      </c>
      <c r="H55" s="58"/>
      <c r="I55" s="21"/>
    </row>
    <row r="56" spans="1:9" s="22" customFormat="1" ht="14" customHeight="1" x14ac:dyDescent="0.15">
      <c r="A56" s="19"/>
      <c r="B56" s="59"/>
      <c r="C56" s="33"/>
      <c r="D56" s="33"/>
      <c r="E56" s="33"/>
      <c r="F56" s="20"/>
      <c r="G56" s="179"/>
      <c r="H56" s="58"/>
      <c r="I56" s="21"/>
    </row>
    <row r="57" spans="1:9" s="22" customFormat="1" ht="30" customHeight="1" x14ac:dyDescent="0.15">
      <c r="A57" s="19"/>
      <c r="B57" s="59"/>
      <c r="C57" s="23" t="s">
        <v>96</v>
      </c>
      <c r="D57" s="250" t="s">
        <v>216</v>
      </c>
      <c r="E57" s="251"/>
      <c r="F57" s="20" t="s">
        <v>21</v>
      </c>
      <c r="G57" s="179">
        <v>10</v>
      </c>
      <c r="H57" s="58"/>
      <c r="I57" s="21"/>
    </row>
    <row r="58" spans="1:9" s="22" customFormat="1" ht="12" customHeight="1" x14ac:dyDescent="0.15">
      <c r="A58" s="19"/>
      <c r="B58" s="59"/>
      <c r="C58" s="33"/>
      <c r="D58" s="33"/>
      <c r="E58" s="33"/>
      <c r="F58" s="20"/>
      <c r="G58" s="177"/>
      <c r="H58" s="58"/>
      <c r="I58" s="21"/>
    </row>
    <row r="59" spans="1:9" s="22" customFormat="1" ht="12" customHeight="1" x14ac:dyDescent="0.15">
      <c r="A59" s="19"/>
      <c r="B59" s="59"/>
      <c r="C59" s="33"/>
      <c r="D59" s="33"/>
      <c r="E59" s="33"/>
      <c r="F59" s="20"/>
      <c r="G59" s="177"/>
      <c r="H59" s="58"/>
      <c r="I59" s="21"/>
    </row>
    <row r="60" spans="1:9" s="22" customFormat="1" ht="12" customHeight="1" x14ac:dyDescent="0.15">
      <c r="A60" s="19"/>
      <c r="B60" s="59"/>
      <c r="C60" s="33"/>
      <c r="D60" s="33"/>
      <c r="E60" s="33"/>
      <c r="F60" s="20"/>
      <c r="G60" s="177"/>
      <c r="H60" s="58"/>
      <c r="I60" s="21"/>
    </row>
    <row r="61" spans="1:9" s="22" customFormat="1" ht="12" customHeight="1" x14ac:dyDescent="0.15">
      <c r="A61" s="19"/>
      <c r="B61" s="59"/>
      <c r="C61" s="33"/>
      <c r="D61" s="33"/>
      <c r="E61" s="33"/>
      <c r="F61" s="20"/>
      <c r="G61" s="177"/>
      <c r="H61" s="58"/>
      <c r="I61" s="21"/>
    </row>
    <row r="62" spans="1:9" s="148" customFormat="1" ht="13" x14ac:dyDescent="0.15">
      <c r="A62" s="143"/>
      <c r="B62" s="144"/>
      <c r="C62" s="145"/>
      <c r="D62" s="146"/>
      <c r="E62" s="146"/>
      <c r="F62" s="147"/>
      <c r="G62" s="167"/>
      <c r="H62" s="167"/>
      <c r="I62" s="203"/>
    </row>
    <row r="63" spans="1:9" s="148" customFormat="1" ht="13" x14ac:dyDescent="0.15">
      <c r="A63" s="149"/>
      <c r="B63" s="155" t="s">
        <v>269</v>
      </c>
      <c r="C63" s="91"/>
      <c r="D63" s="92"/>
      <c r="E63" s="92"/>
      <c r="F63" s="138"/>
      <c r="G63" s="168"/>
      <c r="H63" s="168"/>
      <c r="I63" s="204"/>
    </row>
    <row r="64" spans="1:9" s="148" customFormat="1" ht="13" x14ac:dyDescent="0.15">
      <c r="A64" s="156"/>
      <c r="B64" s="157"/>
      <c r="C64" s="158"/>
      <c r="D64" s="159"/>
      <c r="E64" s="159"/>
      <c r="F64" s="160"/>
      <c r="G64" s="169"/>
      <c r="H64" s="169"/>
      <c r="I64" s="205"/>
    </row>
    <row r="65" spans="1:9" s="148" customFormat="1" ht="13" x14ac:dyDescent="0.15">
      <c r="A65" s="161"/>
      <c r="B65" s="162"/>
      <c r="C65" s="163"/>
      <c r="D65" s="164"/>
      <c r="E65" s="164"/>
      <c r="F65" s="165"/>
      <c r="G65" s="170"/>
      <c r="H65" s="170"/>
      <c r="I65" s="203"/>
    </row>
    <row r="66" spans="1:9" s="148" customFormat="1" ht="13" x14ac:dyDescent="0.15">
      <c r="A66" s="149"/>
      <c r="B66" s="155" t="s">
        <v>270</v>
      </c>
      <c r="C66" s="91"/>
      <c r="D66" s="92"/>
      <c r="E66" s="92"/>
      <c r="F66" s="138"/>
      <c r="G66" s="168"/>
      <c r="H66" s="168"/>
      <c r="I66" s="204"/>
    </row>
    <row r="67" spans="1:9" s="148" customFormat="1" ht="13" x14ac:dyDescent="0.15">
      <c r="A67" s="150"/>
      <c r="B67" s="151"/>
      <c r="C67" s="152"/>
      <c r="D67" s="153"/>
      <c r="E67" s="153"/>
      <c r="F67" s="154"/>
      <c r="G67" s="171"/>
      <c r="H67" s="171"/>
      <c r="I67" s="205"/>
    </row>
    <row r="68" spans="1:9" s="22" customFormat="1" ht="12" customHeight="1" x14ac:dyDescent="0.15">
      <c r="A68" s="19"/>
      <c r="B68" s="59"/>
      <c r="C68" s="33"/>
      <c r="D68" s="33"/>
      <c r="E68" s="33"/>
      <c r="F68" s="20"/>
      <c r="G68" s="177"/>
      <c r="H68" s="58"/>
      <c r="I68" s="21"/>
    </row>
    <row r="69" spans="1:9" s="22" customFormat="1" ht="12" customHeight="1" x14ac:dyDescent="0.15">
      <c r="A69" s="19" t="s">
        <v>39</v>
      </c>
      <c r="B69" s="17">
        <f>MAX(B43:B58)+1</f>
        <v>106</v>
      </c>
      <c r="C69" s="45" t="s">
        <v>40</v>
      </c>
      <c r="D69" s="33"/>
      <c r="E69" s="33"/>
      <c r="F69" s="20"/>
      <c r="G69" s="177"/>
      <c r="H69" s="58"/>
      <c r="I69" s="21"/>
    </row>
    <row r="70" spans="1:9" s="22" customFormat="1" ht="12" customHeight="1" x14ac:dyDescent="0.15">
      <c r="A70" s="19"/>
      <c r="B70" s="59"/>
      <c r="C70" s="33"/>
      <c r="D70" s="33"/>
      <c r="E70" s="33"/>
      <c r="F70" s="20"/>
      <c r="G70" s="177"/>
      <c r="H70" s="58"/>
      <c r="I70" s="21"/>
    </row>
    <row r="71" spans="1:9" s="22" customFormat="1" ht="16" customHeight="1" x14ac:dyDescent="0.15">
      <c r="A71" s="19"/>
      <c r="B71" s="59"/>
      <c r="C71" s="23" t="s">
        <v>91</v>
      </c>
      <c r="D71" s="33" t="s">
        <v>41</v>
      </c>
      <c r="E71" s="33"/>
      <c r="F71" s="20" t="s">
        <v>33</v>
      </c>
      <c r="G71" s="177" t="s">
        <v>42</v>
      </c>
      <c r="H71" s="58" t="s">
        <v>34</v>
      </c>
      <c r="I71" s="61">
        <v>45000</v>
      </c>
    </row>
    <row r="72" spans="1:9" s="22" customFormat="1" ht="12" customHeight="1" x14ac:dyDescent="0.15">
      <c r="A72" s="19"/>
      <c r="B72" s="59"/>
      <c r="C72" s="33"/>
      <c r="D72" s="33"/>
      <c r="E72" s="33"/>
      <c r="F72" s="20"/>
      <c r="G72" s="177"/>
      <c r="H72" s="58"/>
      <c r="I72" s="21"/>
    </row>
    <row r="73" spans="1:9" s="22" customFormat="1" ht="12" customHeight="1" x14ac:dyDescent="0.15">
      <c r="A73" s="19"/>
      <c r="B73" s="59"/>
      <c r="C73" s="23" t="s">
        <v>92</v>
      </c>
      <c r="D73" s="33" t="s">
        <v>43</v>
      </c>
      <c r="E73" s="33"/>
      <c r="F73" s="20"/>
      <c r="G73" s="177"/>
      <c r="H73" s="58"/>
      <c r="I73" s="21"/>
    </row>
    <row r="74" spans="1:9" s="22" customFormat="1" ht="15" customHeight="1" x14ac:dyDescent="0.15">
      <c r="A74" s="19"/>
      <c r="B74" s="59"/>
      <c r="C74" s="33"/>
      <c r="D74" s="33" t="s">
        <v>44</v>
      </c>
      <c r="E74" s="33"/>
      <c r="F74" s="20" t="s">
        <v>45</v>
      </c>
      <c r="G74" s="177">
        <f>I71</f>
        <v>45000</v>
      </c>
      <c r="H74" s="172" t="s">
        <v>272</v>
      </c>
      <c r="I74" s="21"/>
    </row>
    <row r="75" spans="1:9" s="22" customFormat="1" ht="12" customHeight="1" x14ac:dyDescent="0.15">
      <c r="A75" s="19"/>
      <c r="B75" s="59"/>
      <c r="C75" s="33"/>
      <c r="D75" s="33"/>
      <c r="E75" s="33"/>
      <c r="F75" s="20"/>
      <c r="G75" s="177"/>
      <c r="H75" s="58"/>
      <c r="I75" s="21" t="str">
        <f>IF(OR(AND($G75="Prov",H75="Sum"),(H75="PC Sum")),". . . . . . . . .00",IF(ISERR($G75*H75),"",IF($G75*H75=0,"",ROUND($G75*H75,2))))</f>
        <v/>
      </c>
    </row>
    <row r="76" spans="1:9" s="22" customFormat="1" ht="15" customHeight="1" x14ac:dyDescent="0.15">
      <c r="A76" s="19"/>
      <c r="B76" s="59"/>
      <c r="C76" s="23" t="s">
        <v>93</v>
      </c>
      <c r="D76" s="64" t="s">
        <v>285</v>
      </c>
      <c r="E76" s="33"/>
      <c r="F76" s="20" t="s">
        <v>33</v>
      </c>
      <c r="G76" s="177" t="s">
        <v>42</v>
      </c>
      <c r="H76" s="58" t="s">
        <v>34</v>
      </c>
      <c r="I76" s="61">
        <v>36000</v>
      </c>
    </row>
    <row r="77" spans="1:9" s="22" customFormat="1" ht="12" customHeight="1" x14ac:dyDescent="0.15">
      <c r="A77" s="19"/>
      <c r="B77" s="59"/>
      <c r="C77" s="33"/>
      <c r="D77" s="33"/>
      <c r="E77" s="33"/>
      <c r="F77" s="20"/>
      <c r="G77" s="177"/>
      <c r="H77" s="58"/>
      <c r="I77" s="21"/>
    </row>
    <row r="78" spans="1:9" s="22" customFormat="1" ht="12" customHeight="1" x14ac:dyDescent="0.15">
      <c r="A78" s="19"/>
      <c r="B78" s="59"/>
      <c r="C78" s="23" t="s">
        <v>94</v>
      </c>
      <c r="D78" s="33" t="s">
        <v>43</v>
      </c>
      <c r="E78" s="33"/>
      <c r="F78" s="20"/>
      <c r="G78" s="177"/>
      <c r="H78" s="58"/>
      <c r="I78" s="21"/>
    </row>
    <row r="79" spans="1:9" s="22" customFormat="1" ht="13" customHeight="1" x14ac:dyDescent="0.15">
      <c r="A79" s="19"/>
      <c r="B79" s="59"/>
      <c r="C79" s="33"/>
      <c r="D79" s="33" t="s">
        <v>150</v>
      </c>
      <c r="E79" s="33"/>
      <c r="F79" s="20" t="s">
        <v>45</v>
      </c>
      <c r="G79" s="177">
        <f>I76</f>
        <v>36000</v>
      </c>
      <c r="H79" s="172" t="s">
        <v>272</v>
      </c>
      <c r="I79" s="21"/>
    </row>
    <row r="80" spans="1:9" s="22" customFormat="1" ht="49" customHeight="1" x14ac:dyDescent="0.15">
      <c r="A80" s="19"/>
      <c r="B80" s="59"/>
      <c r="C80" s="33"/>
      <c r="D80" s="33"/>
      <c r="E80" s="33"/>
      <c r="F80" s="20"/>
      <c r="G80" s="177"/>
      <c r="H80" s="172"/>
      <c r="I80" s="21"/>
    </row>
    <row r="81" spans="1:9" ht="12" customHeight="1" x14ac:dyDescent="0.15">
      <c r="A81" s="67"/>
      <c r="B81" s="17"/>
      <c r="C81" s="45" t="s">
        <v>189</v>
      </c>
      <c r="D81" s="64"/>
      <c r="E81" s="64"/>
      <c r="F81" s="73"/>
      <c r="G81" s="180"/>
      <c r="H81" s="173"/>
      <c r="I81" s="21"/>
    </row>
    <row r="82" spans="1:9" ht="12" customHeight="1" x14ac:dyDescent="0.15">
      <c r="A82" s="67"/>
      <c r="B82" s="72"/>
      <c r="C82" s="64"/>
      <c r="D82" s="64"/>
      <c r="E82" s="64"/>
      <c r="F82" s="73"/>
      <c r="G82" s="180"/>
      <c r="H82" s="173"/>
      <c r="I82" s="21"/>
    </row>
    <row r="83" spans="1:9" ht="53" customHeight="1" x14ac:dyDescent="0.15">
      <c r="A83" s="67"/>
      <c r="B83" s="17">
        <f>MAX(B20:B82)+1</f>
        <v>107</v>
      </c>
      <c r="C83" s="252" t="s">
        <v>273</v>
      </c>
      <c r="D83" s="253"/>
      <c r="E83" s="254"/>
      <c r="F83" s="20" t="s">
        <v>190</v>
      </c>
      <c r="G83" s="30">
        <v>12</v>
      </c>
      <c r="H83" s="173"/>
      <c r="I83" s="21"/>
    </row>
    <row r="84" spans="1:9" ht="12" customHeight="1" x14ac:dyDescent="0.15">
      <c r="A84" s="67"/>
      <c r="B84" s="72"/>
      <c r="C84" s="64"/>
      <c r="D84" s="64"/>
      <c r="E84" s="64"/>
      <c r="F84" s="73"/>
      <c r="G84" s="180"/>
      <c r="H84" s="173"/>
      <c r="I84" s="21"/>
    </row>
    <row r="85" spans="1:9" ht="12" customHeight="1" x14ac:dyDescent="0.15">
      <c r="A85" s="67"/>
      <c r="B85" s="72"/>
      <c r="C85" s="209" t="s">
        <v>91</v>
      </c>
      <c r="D85" s="33" t="s">
        <v>191</v>
      </c>
      <c r="E85" s="64"/>
      <c r="F85" s="73"/>
      <c r="G85" s="180"/>
      <c r="H85" s="173"/>
      <c r="I85" s="21"/>
    </row>
    <row r="86" spans="1:9" ht="12" customHeight="1" x14ac:dyDescent="0.15">
      <c r="A86" s="67"/>
      <c r="B86" s="72"/>
      <c r="C86" s="64"/>
      <c r="D86" s="64"/>
      <c r="E86" s="64"/>
      <c r="F86" s="73"/>
      <c r="G86" s="180"/>
      <c r="H86" s="173"/>
      <c r="I86" s="21"/>
    </row>
    <row r="87" spans="1:9" ht="16" customHeight="1" x14ac:dyDescent="0.15">
      <c r="A87" s="67"/>
      <c r="B87" s="72"/>
      <c r="C87" s="64"/>
      <c r="D87" s="209" t="s">
        <v>91</v>
      </c>
      <c r="E87" s="64" t="s">
        <v>192</v>
      </c>
      <c r="F87" s="94" t="s">
        <v>33</v>
      </c>
      <c r="G87" s="181" t="s">
        <v>33</v>
      </c>
      <c r="H87" s="58" t="s">
        <v>34</v>
      </c>
      <c r="I87" s="21"/>
    </row>
    <row r="88" spans="1:9" ht="12" customHeight="1" x14ac:dyDescent="0.15">
      <c r="A88" s="67"/>
      <c r="B88" s="72"/>
      <c r="C88" s="64"/>
      <c r="D88" s="64"/>
      <c r="E88" s="64"/>
      <c r="F88" s="73"/>
      <c r="G88" s="180"/>
      <c r="H88" s="173"/>
      <c r="I88" s="21"/>
    </row>
    <row r="89" spans="1:9" ht="80" customHeight="1" x14ac:dyDescent="0.15">
      <c r="A89" s="67"/>
      <c r="B89" s="72"/>
      <c r="C89" s="64"/>
      <c r="D89" s="209" t="s">
        <v>92</v>
      </c>
      <c r="E89" s="29" t="s">
        <v>193</v>
      </c>
      <c r="F89" s="94" t="s">
        <v>33</v>
      </c>
      <c r="G89" s="181" t="s">
        <v>33</v>
      </c>
      <c r="H89" s="58" t="s">
        <v>34</v>
      </c>
      <c r="I89" s="21"/>
    </row>
    <row r="90" spans="1:9" ht="12" customHeight="1" x14ac:dyDescent="0.15">
      <c r="A90" s="67"/>
      <c r="B90" s="72"/>
      <c r="C90" s="64"/>
      <c r="D90" s="64"/>
      <c r="E90" s="64"/>
      <c r="F90" s="73"/>
      <c r="G90" s="180"/>
      <c r="H90" s="173"/>
      <c r="I90" s="21"/>
    </row>
    <row r="91" spans="1:9" ht="68" customHeight="1" x14ac:dyDescent="0.15">
      <c r="A91" s="67"/>
      <c r="B91" s="72"/>
      <c r="C91" s="64"/>
      <c r="D91" s="209" t="s">
        <v>93</v>
      </c>
      <c r="E91" s="27" t="s">
        <v>194</v>
      </c>
      <c r="F91" s="94" t="s">
        <v>33</v>
      </c>
      <c r="G91" s="181" t="s">
        <v>33</v>
      </c>
      <c r="H91" s="58" t="s">
        <v>34</v>
      </c>
      <c r="I91" s="21"/>
    </row>
    <row r="92" spans="1:9" ht="12" customHeight="1" x14ac:dyDescent="0.15">
      <c r="A92" s="67"/>
      <c r="B92" s="72"/>
      <c r="C92" s="64"/>
      <c r="D92" s="64"/>
      <c r="E92" s="64"/>
      <c r="F92" s="73"/>
      <c r="G92" s="180"/>
      <c r="H92" s="173"/>
      <c r="I92" s="21"/>
    </row>
    <row r="93" spans="1:9" ht="54" customHeight="1" x14ac:dyDescent="0.15">
      <c r="A93" s="67"/>
      <c r="B93" s="72"/>
      <c r="C93" s="64"/>
      <c r="D93" s="209" t="s">
        <v>94</v>
      </c>
      <c r="E93" s="26" t="s">
        <v>195</v>
      </c>
      <c r="F93" s="94" t="s">
        <v>33</v>
      </c>
      <c r="G93" s="181" t="s">
        <v>33</v>
      </c>
      <c r="H93" s="58" t="s">
        <v>34</v>
      </c>
      <c r="I93" s="21"/>
    </row>
    <row r="94" spans="1:9" ht="12" customHeight="1" x14ac:dyDescent="0.15">
      <c r="A94" s="67"/>
      <c r="B94" s="72"/>
      <c r="C94" s="64"/>
      <c r="D94" s="64"/>
      <c r="E94" s="64"/>
      <c r="F94" s="73"/>
      <c r="G94" s="180"/>
      <c r="H94" s="173"/>
      <c r="I94" s="21"/>
    </row>
    <row r="95" spans="1:9" ht="43" customHeight="1" x14ac:dyDescent="0.15">
      <c r="A95" s="67"/>
      <c r="B95" s="72"/>
      <c r="C95" s="64"/>
      <c r="D95" s="209" t="s">
        <v>95</v>
      </c>
      <c r="E95" s="26" t="s">
        <v>196</v>
      </c>
      <c r="F95" s="94" t="s">
        <v>33</v>
      </c>
      <c r="G95" s="181" t="s">
        <v>33</v>
      </c>
      <c r="H95" s="58" t="s">
        <v>34</v>
      </c>
      <c r="I95" s="21"/>
    </row>
    <row r="96" spans="1:9" ht="19" customHeight="1" x14ac:dyDescent="0.15">
      <c r="A96" s="67"/>
      <c r="B96" s="72"/>
      <c r="C96" s="64"/>
      <c r="D96" s="64"/>
      <c r="E96" s="64"/>
      <c r="F96" s="73"/>
      <c r="G96" s="180"/>
      <c r="H96" s="173"/>
      <c r="I96" s="21"/>
    </row>
    <row r="97" spans="1:9" ht="12" customHeight="1" x14ac:dyDescent="0.15">
      <c r="A97" s="67"/>
      <c r="B97" s="72"/>
      <c r="C97" s="64"/>
      <c r="D97" s="64"/>
      <c r="E97" s="64"/>
      <c r="F97" s="73"/>
      <c r="G97" s="180"/>
      <c r="H97" s="173"/>
      <c r="I97" s="21"/>
    </row>
    <row r="98" spans="1:9" ht="12" customHeight="1" x14ac:dyDescent="0.15">
      <c r="A98" s="67"/>
      <c r="B98" s="72"/>
      <c r="C98" s="64"/>
      <c r="D98" s="64"/>
      <c r="E98" s="64"/>
      <c r="F98" s="73"/>
      <c r="G98" s="180"/>
      <c r="H98" s="173"/>
      <c r="I98" s="21"/>
    </row>
    <row r="99" spans="1:9" ht="12" customHeight="1" x14ac:dyDescent="0.15">
      <c r="A99" s="67"/>
      <c r="B99" s="72"/>
      <c r="C99" s="64"/>
      <c r="D99" s="64"/>
      <c r="E99" s="64"/>
      <c r="F99" s="73"/>
      <c r="G99" s="180"/>
      <c r="H99" s="173"/>
      <c r="I99" s="21"/>
    </row>
    <row r="100" spans="1:9" ht="35" customHeight="1" x14ac:dyDescent="0.15">
      <c r="A100" s="67"/>
      <c r="B100" s="72"/>
      <c r="C100" s="64"/>
      <c r="D100" s="64"/>
      <c r="E100" s="64"/>
      <c r="F100" s="73"/>
      <c r="G100" s="180"/>
      <c r="H100" s="173"/>
      <c r="I100" s="21"/>
    </row>
    <row r="101" spans="1:9" ht="12" customHeight="1" x14ac:dyDescent="0.15">
      <c r="A101" s="67"/>
      <c r="B101" s="72"/>
      <c r="C101" s="64"/>
      <c r="D101" s="64"/>
      <c r="E101" s="64"/>
      <c r="F101" s="73"/>
      <c r="G101" s="180"/>
      <c r="H101" s="173"/>
      <c r="I101" s="21"/>
    </row>
    <row r="102" spans="1:9" ht="12" customHeight="1" x14ac:dyDescent="0.15">
      <c r="A102" s="67"/>
      <c r="B102" s="72"/>
      <c r="C102" s="64"/>
      <c r="D102" s="64"/>
      <c r="E102" s="64"/>
      <c r="F102" s="73"/>
      <c r="G102" s="180"/>
      <c r="H102" s="173"/>
      <c r="I102" s="21"/>
    </row>
    <row r="103" spans="1:9" ht="12" customHeight="1" x14ac:dyDescent="0.15">
      <c r="A103" s="67"/>
      <c r="B103" s="72"/>
      <c r="C103" s="64"/>
      <c r="D103" s="64"/>
      <c r="E103" s="64"/>
      <c r="F103" s="73"/>
      <c r="G103" s="180"/>
      <c r="H103" s="173"/>
      <c r="I103" s="21"/>
    </row>
    <row r="104" spans="1:9" s="148" customFormat="1" ht="13" x14ac:dyDescent="0.15">
      <c r="A104" s="143"/>
      <c r="B104" s="144"/>
      <c r="C104" s="145"/>
      <c r="D104" s="146"/>
      <c r="E104" s="146"/>
      <c r="F104" s="147"/>
      <c r="G104" s="167"/>
      <c r="H104" s="167"/>
      <c r="I104" s="203"/>
    </row>
    <row r="105" spans="1:9" s="148" customFormat="1" ht="13" x14ac:dyDescent="0.15">
      <c r="A105" s="149"/>
      <c r="B105" s="155" t="s">
        <v>269</v>
      </c>
      <c r="C105" s="91"/>
      <c r="D105" s="92"/>
      <c r="E105" s="92"/>
      <c r="F105" s="138"/>
      <c r="G105" s="168"/>
      <c r="H105" s="168"/>
      <c r="I105" s="204"/>
    </row>
    <row r="106" spans="1:9" s="148" customFormat="1" ht="13" x14ac:dyDescent="0.15">
      <c r="A106" s="156"/>
      <c r="B106" s="157"/>
      <c r="C106" s="158"/>
      <c r="D106" s="159"/>
      <c r="E106" s="159"/>
      <c r="F106" s="160"/>
      <c r="G106" s="169"/>
      <c r="H106" s="169"/>
      <c r="I106" s="205"/>
    </row>
    <row r="107" spans="1:9" s="148" customFormat="1" ht="13" x14ac:dyDescent="0.15">
      <c r="A107" s="161"/>
      <c r="B107" s="162"/>
      <c r="C107" s="163"/>
      <c r="D107" s="164"/>
      <c r="E107" s="164"/>
      <c r="F107" s="165"/>
      <c r="G107" s="170"/>
      <c r="H107" s="170"/>
      <c r="I107" s="203"/>
    </row>
    <row r="108" spans="1:9" s="148" customFormat="1" ht="13" x14ac:dyDescent="0.15">
      <c r="A108" s="149"/>
      <c r="B108" s="155" t="s">
        <v>270</v>
      </c>
      <c r="C108" s="91"/>
      <c r="D108" s="92"/>
      <c r="E108" s="92"/>
      <c r="F108" s="138"/>
      <c r="G108" s="168"/>
      <c r="H108" s="168"/>
      <c r="I108" s="204"/>
    </row>
    <row r="109" spans="1:9" s="148" customFormat="1" ht="13" x14ac:dyDescent="0.15">
      <c r="A109" s="150"/>
      <c r="B109" s="151"/>
      <c r="C109" s="152"/>
      <c r="D109" s="153"/>
      <c r="E109" s="153"/>
      <c r="F109" s="154"/>
      <c r="G109" s="171"/>
      <c r="H109" s="171"/>
      <c r="I109" s="205"/>
    </row>
    <row r="110" spans="1:9" ht="12" customHeight="1" x14ac:dyDescent="0.15">
      <c r="A110" s="67"/>
      <c r="B110" s="72"/>
      <c r="C110" s="64"/>
      <c r="D110" s="64"/>
      <c r="E110" s="64"/>
      <c r="F110" s="73"/>
      <c r="G110" s="180"/>
      <c r="H110" s="173"/>
      <c r="I110" s="21"/>
    </row>
    <row r="111" spans="1:9" ht="157" customHeight="1" x14ac:dyDescent="0.15">
      <c r="A111" s="67"/>
      <c r="B111" s="72"/>
      <c r="C111" s="64"/>
      <c r="D111" s="209" t="s">
        <v>96</v>
      </c>
      <c r="E111" s="29" t="s">
        <v>197</v>
      </c>
      <c r="F111" s="94" t="s">
        <v>33</v>
      </c>
      <c r="G111" s="181" t="s">
        <v>33</v>
      </c>
      <c r="H111" s="58" t="s">
        <v>34</v>
      </c>
      <c r="I111" s="21"/>
    </row>
    <row r="112" spans="1:9" ht="12" customHeight="1" x14ac:dyDescent="0.15">
      <c r="A112" s="67"/>
      <c r="B112" s="72"/>
      <c r="C112" s="64"/>
      <c r="D112" s="64"/>
      <c r="E112" s="64"/>
      <c r="F112" s="73"/>
      <c r="G112" s="180"/>
      <c r="H112" s="173"/>
      <c r="I112" s="21"/>
    </row>
    <row r="113" spans="1:9" ht="54" customHeight="1" x14ac:dyDescent="0.15">
      <c r="A113" s="67"/>
      <c r="B113" s="72"/>
      <c r="C113" s="64"/>
      <c r="D113" s="209" t="s">
        <v>286</v>
      </c>
      <c r="E113" s="29" t="s">
        <v>199</v>
      </c>
      <c r="F113" s="94" t="s">
        <v>33</v>
      </c>
      <c r="G113" s="181" t="s">
        <v>33</v>
      </c>
      <c r="H113" s="58" t="s">
        <v>34</v>
      </c>
      <c r="I113" s="21"/>
    </row>
    <row r="114" spans="1:9" ht="12" customHeight="1" x14ac:dyDescent="0.15">
      <c r="A114" s="67"/>
      <c r="B114" s="72"/>
      <c r="C114" s="64"/>
      <c r="D114" s="64"/>
      <c r="E114" s="64"/>
      <c r="F114" s="73"/>
      <c r="G114" s="180"/>
      <c r="H114" s="173"/>
      <c r="I114" s="21"/>
    </row>
    <row r="115" spans="1:9" ht="27" customHeight="1" x14ac:dyDescent="0.15">
      <c r="A115" s="67"/>
      <c r="B115" s="72"/>
      <c r="C115" s="64"/>
      <c r="D115" s="209" t="s">
        <v>287</v>
      </c>
      <c r="E115" s="26" t="s">
        <v>200</v>
      </c>
      <c r="F115" s="94" t="s">
        <v>33</v>
      </c>
      <c r="G115" s="181" t="s">
        <v>33</v>
      </c>
      <c r="H115" s="58" t="s">
        <v>34</v>
      </c>
      <c r="I115" s="21"/>
    </row>
    <row r="116" spans="1:9" ht="12" customHeight="1" x14ac:dyDescent="0.15">
      <c r="A116" s="67"/>
      <c r="B116" s="72"/>
      <c r="C116" s="64"/>
      <c r="D116" s="64"/>
      <c r="E116" s="64"/>
      <c r="F116" s="73"/>
      <c r="G116" s="180"/>
      <c r="H116" s="173"/>
      <c r="I116" s="21"/>
    </row>
    <row r="117" spans="1:9" ht="41" customHeight="1" x14ac:dyDescent="0.15">
      <c r="A117" s="67"/>
      <c r="B117" s="72"/>
      <c r="C117" s="64"/>
      <c r="D117" s="209" t="s">
        <v>288</v>
      </c>
      <c r="E117" s="26" t="s">
        <v>201</v>
      </c>
      <c r="F117" s="94" t="s">
        <v>33</v>
      </c>
      <c r="G117" s="181" t="s">
        <v>33</v>
      </c>
      <c r="H117" s="58" t="s">
        <v>34</v>
      </c>
      <c r="I117" s="21"/>
    </row>
    <row r="118" spans="1:9" ht="12" customHeight="1" x14ac:dyDescent="0.15">
      <c r="A118" s="67"/>
      <c r="B118" s="72"/>
      <c r="C118" s="64"/>
      <c r="D118" s="64"/>
      <c r="E118" s="64"/>
      <c r="F118" s="73"/>
      <c r="G118" s="180"/>
      <c r="H118" s="173"/>
      <c r="I118" s="21"/>
    </row>
    <row r="119" spans="1:9" ht="29" customHeight="1" x14ac:dyDescent="0.15">
      <c r="A119" s="67"/>
      <c r="B119" s="72"/>
      <c r="C119" s="64"/>
      <c r="D119" s="209" t="s">
        <v>198</v>
      </c>
      <c r="E119" s="26" t="s">
        <v>202</v>
      </c>
      <c r="F119" s="94" t="s">
        <v>33</v>
      </c>
      <c r="G119" s="181" t="s">
        <v>33</v>
      </c>
      <c r="H119" s="58" t="s">
        <v>34</v>
      </c>
      <c r="I119" s="21"/>
    </row>
    <row r="120" spans="1:9" ht="12" customHeight="1" x14ac:dyDescent="0.15">
      <c r="A120" s="67"/>
      <c r="B120" s="72"/>
      <c r="C120" s="64"/>
      <c r="D120" s="64"/>
      <c r="E120" s="64"/>
      <c r="F120" s="73"/>
      <c r="G120" s="180"/>
      <c r="H120" s="173"/>
      <c r="I120" s="21"/>
    </row>
    <row r="121" spans="1:9" ht="30" customHeight="1" x14ac:dyDescent="0.15">
      <c r="A121" s="67"/>
      <c r="B121" s="72"/>
      <c r="C121" s="64"/>
      <c r="D121" s="209" t="s">
        <v>204</v>
      </c>
      <c r="E121" s="26" t="s">
        <v>203</v>
      </c>
      <c r="F121" s="94" t="s">
        <v>33</v>
      </c>
      <c r="G121" s="181" t="s">
        <v>33</v>
      </c>
      <c r="H121" s="58" t="s">
        <v>34</v>
      </c>
      <c r="I121" s="21" t="str">
        <f>IF(OR(AND($G121="Prov",H121="Sum"),(H121="PC Sum")),". . . . . . . . .00",IF(ISERR($G121*H121),"",IF($G121*H121=0,"",ROUND($G121*H121,2))))</f>
        <v/>
      </c>
    </row>
    <row r="122" spans="1:9" ht="12" customHeight="1" x14ac:dyDescent="0.15">
      <c r="A122" s="67"/>
      <c r="B122" s="74"/>
      <c r="C122" s="75"/>
      <c r="D122" s="22"/>
      <c r="E122" s="76"/>
      <c r="F122" s="73"/>
      <c r="G122" s="182"/>
      <c r="H122" s="73"/>
      <c r="I122" s="21"/>
    </row>
    <row r="123" spans="1:9" ht="12" customHeight="1" x14ac:dyDescent="0.15">
      <c r="A123" s="67"/>
      <c r="B123" s="74"/>
      <c r="E123" s="77"/>
      <c r="F123" s="73"/>
      <c r="G123" s="182"/>
      <c r="H123" s="73"/>
      <c r="I123" s="21"/>
    </row>
    <row r="124" spans="1:9" ht="40" customHeight="1" x14ac:dyDescent="0.15">
      <c r="A124" s="67"/>
      <c r="B124" s="17">
        <f>MAX(B47:B123)+1</f>
        <v>108</v>
      </c>
      <c r="C124" s="255" t="s">
        <v>205</v>
      </c>
      <c r="D124" s="256"/>
      <c r="E124" s="257"/>
      <c r="F124" s="73"/>
      <c r="G124" s="182"/>
      <c r="H124" s="73"/>
      <c r="I124" s="21"/>
    </row>
    <row r="125" spans="1:9" ht="6" customHeight="1" x14ac:dyDescent="0.15">
      <c r="A125" s="67"/>
      <c r="B125" s="74"/>
      <c r="C125" s="33"/>
      <c r="D125" s="33"/>
      <c r="E125" s="77"/>
      <c r="F125" s="73"/>
      <c r="G125" s="182"/>
      <c r="H125" s="73"/>
      <c r="I125" s="21"/>
    </row>
    <row r="126" spans="1:9" ht="12" customHeight="1" x14ac:dyDescent="0.15">
      <c r="A126" s="67"/>
      <c r="B126" s="74"/>
      <c r="C126" s="209" t="s">
        <v>91</v>
      </c>
      <c r="D126" s="258" t="s">
        <v>206</v>
      </c>
      <c r="E126" s="259"/>
      <c r="F126" s="73"/>
      <c r="G126" s="182"/>
      <c r="H126" s="73"/>
      <c r="I126" s="21"/>
    </row>
    <row r="127" spans="1:9" ht="12" customHeight="1" x14ac:dyDescent="0.15">
      <c r="A127" s="67"/>
      <c r="B127" s="74"/>
      <c r="D127" s="22"/>
      <c r="E127" s="77"/>
      <c r="F127" s="73"/>
      <c r="G127" s="182"/>
      <c r="H127" s="73"/>
      <c r="I127" s="21"/>
    </row>
    <row r="128" spans="1:9" ht="108" customHeight="1" x14ac:dyDescent="0.15">
      <c r="A128" s="67"/>
      <c r="B128" s="74"/>
      <c r="C128" s="78"/>
      <c r="D128" s="78" t="s">
        <v>91</v>
      </c>
      <c r="E128" s="26" t="s">
        <v>207</v>
      </c>
      <c r="F128" s="20" t="s">
        <v>102</v>
      </c>
      <c r="G128" s="183">
        <v>50</v>
      </c>
      <c r="H128" s="73"/>
      <c r="I128" s="21"/>
    </row>
    <row r="129" spans="1:9" ht="12" customHeight="1" x14ac:dyDescent="0.15">
      <c r="A129" s="67"/>
      <c r="B129" s="74"/>
      <c r="D129" s="22"/>
      <c r="E129" s="77"/>
      <c r="F129" s="73"/>
      <c r="G129" s="182"/>
      <c r="H129" s="73"/>
      <c r="I129" s="21"/>
    </row>
    <row r="130" spans="1:9" ht="121" customHeight="1" x14ac:dyDescent="0.15">
      <c r="A130" s="67"/>
      <c r="B130" s="74"/>
      <c r="C130" s="78"/>
      <c r="D130" s="78" t="s">
        <v>92</v>
      </c>
      <c r="E130" s="26" t="s">
        <v>208</v>
      </c>
      <c r="F130" s="20" t="s">
        <v>102</v>
      </c>
      <c r="G130" s="183">
        <v>50</v>
      </c>
      <c r="H130" s="73"/>
      <c r="I130" s="21"/>
    </row>
    <row r="131" spans="1:9" ht="13" x14ac:dyDescent="0.15">
      <c r="A131" s="67"/>
      <c r="B131" s="74"/>
      <c r="C131" s="78"/>
      <c r="D131" s="75"/>
      <c r="E131" s="26"/>
      <c r="F131" s="20"/>
      <c r="G131" s="183"/>
      <c r="H131" s="73"/>
      <c r="I131" s="21"/>
    </row>
    <row r="132" spans="1:9" s="148" customFormat="1" ht="13" x14ac:dyDescent="0.15">
      <c r="A132" s="143"/>
      <c r="B132" s="144"/>
      <c r="C132" s="145"/>
      <c r="D132" s="146"/>
      <c r="E132" s="146"/>
      <c r="F132" s="147"/>
      <c r="G132" s="167"/>
      <c r="H132" s="167"/>
      <c r="I132" s="203"/>
    </row>
    <row r="133" spans="1:9" s="148" customFormat="1" ht="13" x14ac:dyDescent="0.15">
      <c r="A133" s="149"/>
      <c r="B133" s="155" t="s">
        <v>269</v>
      </c>
      <c r="C133" s="91"/>
      <c r="D133" s="92"/>
      <c r="E133" s="92"/>
      <c r="F133" s="138"/>
      <c r="G133" s="168"/>
      <c r="H133" s="168"/>
      <c r="I133" s="204"/>
    </row>
    <row r="134" spans="1:9" s="148" customFormat="1" ht="13" x14ac:dyDescent="0.15">
      <c r="A134" s="156"/>
      <c r="B134" s="157"/>
      <c r="C134" s="158"/>
      <c r="D134" s="159"/>
      <c r="E134" s="159"/>
      <c r="F134" s="160"/>
      <c r="G134" s="169"/>
      <c r="H134" s="169"/>
      <c r="I134" s="205"/>
    </row>
    <row r="135" spans="1:9" s="148" customFormat="1" ht="13" x14ac:dyDescent="0.15">
      <c r="A135" s="161"/>
      <c r="B135" s="162"/>
      <c r="C135" s="163"/>
      <c r="D135" s="164"/>
      <c r="E135" s="164"/>
      <c r="F135" s="165"/>
      <c r="G135" s="170"/>
      <c r="H135" s="170"/>
      <c r="I135" s="203"/>
    </row>
    <row r="136" spans="1:9" s="148" customFormat="1" ht="13" x14ac:dyDescent="0.15">
      <c r="A136" s="149"/>
      <c r="B136" s="155" t="s">
        <v>270</v>
      </c>
      <c r="C136" s="91"/>
      <c r="D136" s="92"/>
      <c r="E136" s="92"/>
      <c r="F136" s="138"/>
      <c r="G136" s="168"/>
      <c r="H136" s="168"/>
      <c r="I136" s="204"/>
    </row>
    <row r="137" spans="1:9" s="148" customFormat="1" ht="13" x14ac:dyDescent="0.15">
      <c r="A137" s="150"/>
      <c r="B137" s="151"/>
      <c r="C137" s="152"/>
      <c r="D137" s="153"/>
      <c r="E137" s="153"/>
      <c r="F137" s="154"/>
      <c r="G137" s="171"/>
      <c r="H137" s="171"/>
      <c r="I137" s="205"/>
    </row>
    <row r="138" spans="1:9" ht="13" x14ac:dyDescent="0.15">
      <c r="A138" s="67"/>
      <c r="B138" s="74"/>
      <c r="C138" s="78"/>
      <c r="D138" s="75"/>
      <c r="E138" s="26"/>
      <c r="F138" s="20"/>
      <c r="G138" s="183"/>
      <c r="H138" s="73"/>
      <c r="I138" s="21"/>
    </row>
    <row r="139" spans="1:9" ht="12" customHeight="1" x14ac:dyDescent="0.15">
      <c r="A139" s="67"/>
      <c r="B139" s="74"/>
      <c r="D139" s="22"/>
      <c r="E139" s="77"/>
      <c r="F139" s="73"/>
      <c r="G139" s="182"/>
      <c r="H139" s="73"/>
      <c r="I139" s="21"/>
    </row>
    <row r="140" spans="1:9" ht="109" customHeight="1" x14ac:dyDescent="0.15">
      <c r="A140" s="67"/>
      <c r="B140" s="74"/>
      <c r="C140" s="78"/>
      <c r="D140" s="78" t="s">
        <v>93</v>
      </c>
      <c r="E140" s="26" t="s">
        <v>209</v>
      </c>
      <c r="F140" s="20" t="s">
        <v>102</v>
      </c>
      <c r="G140" s="183">
        <v>50</v>
      </c>
      <c r="H140" s="73"/>
      <c r="I140" s="21"/>
    </row>
    <row r="141" spans="1:9" ht="12" customHeight="1" x14ac:dyDescent="0.15">
      <c r="A141" s="67"/>
      <c r="B141" s="74"/>
      <c r="C141" s="78"/>
      <c r="D141" s="22"/>
      <c r="E141" s="77"/>
      <c r="F141" s="73"/>
      <c r="G141" s="182"/>
      <c r="H141" s="73"/>
      <c r="I141" s="21"/>
    </row>
    <row r="142" spans="1:9" ht="94" customHeight="1" x14ac:dyDescent="0.15">
      <c r="A142" s="67"/>
      <c r="B142" s="74"/>
      <c r="C142" s="78"/>
      <c r="D142" s="78" t="s">
        <v>94</v>
      </c>
      <c r="E142" s="26" t="s">
        <v>210</v>
      </c>
      <c r="F142" s="20" t="s">
        <v>130</v>
      </c>
      <c r="G142" s="183">
        <v>2</v>
      </c>
      <c r="H142" s="73"/>
      <c r="I142" s="21"/>
    </row>
    <row r="143" spans="1:9" ht="12" customHeight="1" x14ac:dyDescent="0.15">
      <c r="A143" s="67"/>
      <c r="B143" s="74"/>
      <c r="C143" s="78"/>
      <c r="D143" s="22"/>
      <c r="E143" s="77"/>
      <c r="F143" s="73"/>
      <c r="G143" s="183"/>
      <c r="H143" s="73"/>
      <c r="I143" s="21"/>
    </row>
    <row r="144" spans="1:9" ht="106" customHeight="1" x14ac:dyDescent="0.15">
      <c r="A144" s="67"/>
      <c r="B144" s="74"/>
      <c r="C144" s="78"/>
      <c r="D144" s="78" t="s">
        <v>95</v>
      </c>
      <c r="E144" s="26" t="s">
        <v>211</v>
      </c>
      <c r="F144" s="20" t="s">
        <v>130</v>
      </c>
      <c r="G144" s="183">
        <v>2</v>
      </c>
      <c r="H144" s="73"/>
      <c r="I144" s="21"/>
    </row>
    <row r="145" spans="1:9" ht="12" customHeight="1" x14ac:dyDescent="0.15">
      <c r="A145" s="67"/>
      <c r="B145" s="74"/>
      <c r="C145" s="78"/>
      <c r="D145" s="22"/>
      <c r="E145" s="77"/>
      <c r="F145" s="73"/>
      <c r="G145" s="182"/>
      <c r="H145" s="73"/>
      <c r="I145" s="21"/>
    </row>
    <row r="146" spans="1:9" ht="19" customHeight="1" x14ac:dyDescent="0.15">
      <c r="A146" s="67"/>
      <c r="B146" s="17">
        <f>MAX(B71:B145)+1</f>
        <v>109</v>
      </c>
      <c r="C146" s="90" t="s">
        <v>213</v>
      </c>
      <c r="D146" s="118"/>
      <c r="E146" s="118"/>
      <c r="F146" s="103"/>
      <c r="G146" s="119"/>
      <c r="H146" s="120"/>
      <c r="I146" s="119"/>
    </row>
    <row r="147" spans="1:9" ht="12" customHeight="1" x14ac:dyDescent="0.15">
      <c r="A147" s="67"/>
      <c r="B147" s="74"/>
      <c r="C147" s="121"/>
      <c r="D147" s="87"/>
      <c r="E147" s="89"/>
      <c r="F147" s="103"/>
      <c r="G147" s="119"/>
      <c r="H147" s="120"/>
      <c r="I147" s="119"/>
    </row>
    <row r="148" spans="1:9" ht="54" customHeight="1" x14ac:dyDescent="0.15">
      <c r="A148" s="67"/>
      <c r="B148" s="74"/>
      <c r="C148" s="91" t="s">
        <v>91</v>
      </c>
      <c r="D148" s="246" t="s">
        <v>283</v>
      </c>
      <c r="E148" s="244"/>
      <c r="F148" s="122" t="s">
        <v>33</v>
      </c>
      <c r="G148" s="123" t="s">
        <v>42</v>
      </c>
      <c r="H148" s="119" t="s">
        <v>34</v>
      </c>
      <c r="I148" s="124">
        <v>300000</v>
      </c>
    </row>
    <row r="149" spans="1:9" ht="12" customHeight="1" x14ac:dyDescent="0.15">
      <c r="A149" s="67"/>
      <c r="B149" s="74"/>
      <c r="C149" s="93"/>
      <c r="D149" s="92"/>
      <c r="E149" s="39"/>
      <c r="F149" s="125"/>
      <c r="G149" s="123"/>
      <c r="H149" s="119"/>
      <c r="I149" s="119"/>
    </row>
    <row r="150" spans="1:9" ht="30" customHeight="1" x14ac:dyDescent="0.15">
      <c r="A150" s="67"/>
      <c r="B150" s="74"/>
      <c r="C150" s="93" t="s">
        <v>92</v>
      </c>
      <c r="D150" s="243" t="s">
        <v>214</v>
      </c>
      <c r="E150" s="245"/>
      <c r="F150" s="125" t="s">
        <v>45</v>
      </c>
      <c r="G150" s="126">
        <f>I148</f>
        <v>300000</v>
      </c>
      <c r="H150" s="172" t="s">
        <v>272</v>
      </c>
      <c r="I150" s="127"/>
    </row>
    <row r="151" spans="1:9" ht="12" customHeight="1" x14ac:dyDescent="0.15">
      <c r="A151" s="67"/>
      <c r="B151" s="74"/>
      <c r="C151" s="78"/>
      <c r="D151" s="22"/>
      <c r="E151" s="77"/>
      <c r="F151" s="73"/>
      <c r="G151" s="182"/>
      <c r="H151" s="73"/>
      <c r="I151" s="21"/>
    </row>
    <row r="152" spans="1:9" ht="55" customHeight="1" x14ac:dyDescent="0.15">
      <c r="A152" s="67"/>
      <c r="B152" s="74"/>
      <c r="C152" s="91" t="s">
        <v>93</v>
      </c>
      <c r="D152" s="243" t="s">
        <v>237</v>
      </c>
      <c r="E152" s="244"/>
      <c r="F152" s="122" t="s">
        <v>33</v>
      </c>
      <c r="G152" s="123" t="s">
        <v>42</v>
      </c>
      <c r="H152" s="119" t="s">
        <v>34</v>
      </c>
      <c r="I152" s="124">
        <v>100000</v>
      </c>
    </row>
    <row r="153" spans="1:9" ht="12" customHeight="1" x14ac:dyDescent="0.15">
      <c r="A153" s="67"/>
      <c r="B153" s="74"/>
      <c r="C153" s="93"/>
      <c r="D153" s="92"/>
      <c r="E153" s="39"/>
      <c r="F153" s="125"/>
      <c r="G153" s="123"/>
      <c r="H153" s="119"/>
      <c r="I153" s="119"/>
    </row>
    <row r="154" spans="1:9" ht="30" customHeight="1" x14ac:dyDescent="0.15">
      <c r="A154" s="67"/>
      <c r="B154" s="74"/>
      <c r="C154" s="93" t="s">
        <v>94</v>
      </c>
      <c r="D154" s="243" t="s">
        <v>215</v>
      </c>
      <c r="E154" s="245"/>
      <c r="F154" s="139" t="s">
        <v>45</v>
      </c>
      <c r="G154" s="141">
        <f>I152</f>
        <v>100000</v>
      </c>
      <c r="H154" s="172" t="s">
        <v>272</v>
      </c>
      <c r="I154" s="127"/>
    </row>
    <row r="155" spans="1:9" ht="13" x14ac:dyDescent="0.15">
      <c r="A155" s="67"/>
      <c r="B155" s="74"/>
      <c r="C155" s="91"/>
      <c r="D155" s="92"/>
      <c r="E155" s="86"/>
      <c r="F155" s="138"/>
      <c r="G155" s="141"/>
      <c r="H155" s="127"/>
      <c r="I155" s="127"/>
    </row>
    <row r="156" spans="1:9" ht="57" customHeight="1" x14ac:dyDescent="0.15">
      <c r="A156" s="67"/>
      <c r="B156" s="74"/>
      <c r="C156" s="91" t="s">
        <v>95</v>
      </c>
      <c r="D156" s="243" t="s">
        <v>240</v>
      </c>
      <c r="E156" s="244"/>
      <c r="F156" s="140" t="s">
        <v>33</v>
      </c>
      <c r="G156" s="119" t="s">
        <v>42</v>
      </c>
      <c r="H156" s="119" t="s">
        <v>34</v>
      </c>
      <c r="I156" s="124">
        <v>30000</v>
      </c>
    </row>
    <row r="157" spans="1:9" ht="12" customHeight="1" x14ac:dyDescent="0.15">
      <c r="A157" s="67"/>
      <c r="B157" s="74"/>
      <c r="C157" s="93"/>
      <c r="D157" s="92"/>
      <c r="E157" s="39"/>
      <c r="F157" s="139"/>
      <c r="G157" s="119"/>
      <c r="H157" s="119"/>
      <c r="I157" s="119"/>
    </row>
    <row r="158" spans="1:9" ht="30" customHeight="1" x14ac:dyDescent="0.15">
      <c r="A158" s="67"/>
      <c r="B158" s="74"/>
      <c r="C158" s="93" t="s">
        <v>96</v>
      </c>
      <c r="D158" s="246" t="s">
        <v>291</v>
      </c>
      <c r="E158" s="245"/>
      <c r="F158" s="139" t="s">
        <v>45</v>
      </c>
      <c r="G158" s="141">
        <f>I156</f>
        <v>30000</v>
      </c>
      <c r="H158" s="172" t="s">
        <v>272</v>
      </c>
      <c r="I158" s="127"/>
    </row>
    <row r="159" spans="1:9" ht="13" x14ac:dyDescent="0.15">
      <c r="A159" s="67"/>
      <c r="B159" s="74"/>
      <c r="C159" s="91"/>
      <c r="D159" s="92"/>
      <c r="E159" s="86"/>
      <c r="F159" s="138"/>
      <c r="G159" s="141"/>
      <c r="H159" s="127"/>
      <c r="I159" s="127"/>
    </row>
    <row r="160" spans="1:9" ht="13" x14ac:dyDescent="0.15">
      <c r="A160" s="67"/>
      <c r="B160" s="74"/>
      <c r="C160" s="121"/>
      <c r="D160" s="87"/>
      <c r="E160" s="88"/>
      <c r="F160" s="128"/>
      <c r="G160" s="129"/>
      <c r="H160" s="130"/>
      <c r="I160" s="129"/>
    </row>
    <row r="161" spans="1:9" ht="12" customHeight="1" x14ac:dyDescent="0.15">
      <c r="A161" s="67"/>
      <c r="B161" s="74"/>
      <c r="D161" s="22"/>
      <c r="E161" s="77"/>
      <c r="F161" s="73"/>
      <c r="G161" s="182"/>
      <c r="H161" s="73"/>
      <c r="I161" s="21" t="str">
        <f>IF(OR(AND($G161="Prov",H161="Sum"),(H161="PC Sum")),". . . . . . . . .00",IF(ISERR($G161*H161),"",IF($G161*H161=0,"",ROUND($G161*H161,2))))</f>
        <v/>
      </c>
    </row>
    <row r="162" spans="1:9" ht="12" customHeight="1" x14ac:dyDescent="0.15">
      <c r="A162" s="79"/>
      <c r="B162" s="80"/>
      <c r="C162" s="81"/>
      <c r="D162" s="81"/>
      <c r="E162" s="81"/>
      <c r="F162" s="65"/>
      <c r="G162" s="184"/>
      <c r="H162" s="174"/>
      <c r="I162" s="82"/>
    </row>
    <row r="163" spans="1:9" ht="12" customHeight="1" x14ac:dyDescent="0.15">
      <c r="A163" s="51"/>
      <c r="B163" s="166" t="s">
        <v>274</v>
      </c>
      <c r="C163" s="64"/>
      <c r="D163" s="64"/>
      <c r="E163" s="64"/>
      <c r="F163" s="68"/>
      <c r="G163" s="185"/>
      <c r="H163" s="175"/>
      <c r="I163" s="21"/>
    </row>
    <row r="164" spans="1:9" ht="12" customHeight="1" x14ac:dyDescent="0.15">
      <c r="A164" s="83"/>
      <c r="B164" s="84"/>
      <c r="C164" s="69"/>
      <c r="D164" s="69"/>
      <c r="E164" s="69"/>
      <c r="F164" s="70"/>
      <c r="G164" s="186"/>
      <c r="H164" s="176"/>
      <c r="I164" s="71"/>
    </row>
  </sheetData>
  <mergeCells count="18">
    <mergeCell ref="A4:I4"/>
    <mergeCell ref="D152:E152"/>
    <mergeCell ref="D154:E154"/>
    <mergeCell ref="D156:E156"/>
    <mergeCell ref="D158:E158"/>
    <mergeCell ref="C43:E43"/>
    <mergeCell ref="D57:E57"/>
    <mergeCell ref="C83:E83"/>
    <mergeCell ref="C124:E124"/>
    <mergeCell ref="D126:E126"/>
    <mergeCell ref="D148:E148"/>
    <mergeCell ref="D150:E150"/>
    <mergeCell ref="D25:E25"/>
    <mergeCell ref="C45:E45"/>
    <mergeCell ref="F16:F18"/>
    <mergeCell ref="G16:G18"/>
    <mergeCell ref="H16:H18"/>
    <mergeCell ref="I16:I18"/>
  </mergeCells>
  <phoneticPr fontId="0" type="noConversion"/>
  <printOptions horizontalCentered="1" verticalCentered="1"/>
  <pageMargins left="0.47244094488188981" right="0.39370078740157483" top="0.59055118110236227" bottom="0.39370078740157483" header="0.39370078740157483" footer="0.15748031496062992"/>
  <pageSetup paperSize="9" scale="88" orientation="portrait" useFirstPageNumber="1"/>
  <headerFooter alignWithMargins="0"/>
  <rowBreaks count="1" manualBreakCount="1">
    <brk id="16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383"/>
  <sheetViews>
    <sheetView showGridLines="0" view="pageBreakPreview" topLeftCell="A351" zoomScaleNormal="75" zoomScaleSheetLayoutView="100" workbookViewId="0">
      <selection activeCell="H240" sqref="H240"/>
    </sheetView>
  </sheetViews>
  <sheetFormatPr baseColWidth="10" defaultColWidth="6.6640625" defaultRowHeight="12" customHeight="1" x14ac:dyDescent="0.15"/>
  <cols>
    <col min="1" max="1" width="10.6640625" style="96" customWidth="1"/>
    <col min="2" max="2" width="7.33203125" style="95" customWidth="1"/>
    <col min="3" max="4" width="3.6640625" style="96" customWidth="1"/>
    <col min="5" max="5" width="29.6640625" style="96" customWidth="1"/>
    <col min="6" max="6" width="6.6640625" style="96" customWidth="1"/>
    <col min="7" max="7" width="10" style="199" customWidth="1"/>
    <col min="8" max="8" width="10.83203125" style="200" customWidth="1"/>
    <col min="9" max="9" width="15.6640625" style="117" customWidth="1"/>
    <col min="10" max="16384" width="6.6640625" style="96"/>
  </cols>
  <sheetData>
    <row r="2" spans="1:9" ht="12" customHeight="1" x14ac:dyDescent="0.15">
      <c r="A2" s="28" t="s">
        <v>142</v>
      </c>
      <c r="C2" s="16"/>
      <c r="D2" s="16"/>
      <c r="E2" s="16"/>
      <c r="F2" s="25"/>
      <c r="G2" s="187"/>
      <c r="H2" s="188"/>
      <c r="I2" s="50"/>
    </row>
    <row r="3" spans="1:9" ht="12" customHeight="1" x14ac:dyDescent="0.15">
      <c r="A3" s="16"/>
      <c r="C3" s="16"/>
      <c r="D3" s="16"/>
      <c r="E3" s="16"/>
      <c r="F3" s="25"/>
      <c r="G3" s="187"/>
      <c r="H3" s="188"/>
      <c r="I3" s="97"/>
    </row>
    <row r="4" spans="1:9" s="214" customFormat="1" ht="12" customHeight="1" x14ac:dyDescent="0.15">
      <c r="A4" s="211" t="s">
        <v>86</v>
      </c>
      <c r="B4" s="212" t="s">
        <v>88</v>
      </c>
      <c r="C4" s="213"/>
      <c r="D4" s="213"/>
      <c r="E4" s="213"/>
      <c r="F4" s="230" t="s">
        <v>90</v>
      </c>
      <c r="G4" s="233" t="s">
        <v>104</v>
      </c>
      <c r="H4" s="236" t="s">
        <v>98</v>
      </c>
      <c r="I4" s="239" t="s">
        <v>99</v>
      </c>
    </row>
    <row r="5" spans="1:9" s="214" customFormat="1" ht="12" customHeight="1" x14ac:dyDescent="0.15">
      <c r="A5" s="215" t="s">
        <v>87</v>
      </c>
      <c r="B5" s="216" t="s">
        <v>101</v>
      </c>
      <c r="C5" s="217"/>
      <c r="D5" s="217"/>
      <c r="E5" s="217" t="s">
        <v>89</v>
      </c>
      <c r="F5" s="231"/>
      <c r="G5" s="234"/>
      <c r="H5" s="237"/>
      <c r="I5" s="240"/>
    </row>
    <row r="6" spans="1:9" s="214" customFormat="1" ht="12" customHeight="1" x14ac:dyDescent="0.15">
      <c r="A6" s="218" t="s">
        <v>100</v>
      </c>
      <c r="B6" s="219"/>
      <c r="C6" s="220"/>
      <c r="D6" s="220"/>
      <c r="E6" s="220"/>
      <c r="F6" s="232"/>
      <c r="G6" s="235"/>
      <c r="H6" s="238"/>
      <c r="I6" s="241"/>
    </row>
    <row r="7" spans="1:9" ht="12" customHeight="1" x14ac:dyDescent="0.15">
      <c r="A7" s="14"/>
      <c r="B7" s="17"/>
      <c r="C7" s="16"/>
      <c r="D7" s="16"/>
      <c r="E7" s="16"/>
      <c r="F7" s="98"/>
      <c r="G7" s="189"/>
      <c r="H7" s="178"/>
      <c r="I7" s="66" t="str">
        <f>IF(OR(AND(G7="Prov",H7="Sum"),(H7="PC Sum")),". . . . . . . . .00",IF(ISERR(G7*H7),"",IF(G7*H7=0,"",ROUND(G7*H7,2))))</f>
        <v/>
      </c>
    </row>
    <row r="8" spans="1:9" ht="12" customHeight="1" x14ac:dyDescent="0.15">
      <c r="A8" s="229" t="s">
        <v>164</v>
      </c>
      <c r="B8" s="17"/>
      <c r="C8" s="56" t="s">
        <v>276</v>
      </c>
      <c r="D8" s="16"/>
      <c r="E8" s="16"/>
      <c r="F8" s="98"/>
      <c r="G8" s="189"/>
      <c r="H8" s="178"/>
      <c r="I8" s="21"/>
    </row>
    <row r="9" spans="1:9" ht="12" customHeight="1" x14ac:dyDescent="0.15">
      <c r="A9" s="14"/>
      <c r="B9" s="17"/>
      <c r="C9" s="16"/>
      <c r="D9" s="16"/>
      <c r="E9" s="16"/>
      <c r="F9" s="98"/>
      <c r="G9" s="189"/>
      <c r="H9" s="178"/>
      <c r="I9" s="66"/>
    </row>
    <row r="10" spans="1:9" ht="17" customHeight="1" x14ac:dyDescent="0.15">
      <c r="A10" s="14"/>
      <c r="B10" s="17">
        <v>201</v>
      </c>
      <c r="C10" s="28" t="s">
        <v>241</v>
      </c>
      <c r="D10" s="16"/>
      <c r="E10" s="16"/>
      <c r="F10" s="98"/>
      <c r="G10" s="189"/>
      <c r="H10" s="178"/>
      <c r="I10" s="66"/>
    </row>
    <row r="11" spans="1:9" ht="12" customHeight="1" x14ac:dyDescent="0.15">
      <c r="A11" s="14"/>
      <c r="B11" s="17"/>
      <c r="C11" s="16"/>
      <c r="D11" s="16"/>
      <c r="E11" s="16"/>
      <c r="F11" s="98"/>
      <c r="G11" s="189"/>
      <c r="H11" s="178"/>
      <c r="I11" s="66"/>
    </row>
    <row r="12" spans="1:9" ht="31" customHeight="1" x14ac:dyDescent="0.15">
      <c r="A12" s="14"/>
      <c r="B12" s="17"/>
      <c r="C12" s="15" t="s">
        <v>91</v>
      </c>
      <c r="D12" s="261" t="s">
        <v>221</v>
      </c>
      <c r="E12" s="262"/>
      <c r="F12" s="98" t="s">
        <v>12</v>
      </c>
      <c r="G12" s="190">
        <v>9169</v>
      </c>
      <c r="H12" s="178"/>
      <c r="I12" s="21"/>
    </row>
    <row r="13" spans="1:9" ht="12" customHeight="1" x14ac:dyDescent="0.15">
      <c r="A13" s="14"/>
      <c r="B13" s="17"/>
      <c r="C13" s="16"/>
      <c r="D13" s="16"/>
      <c r="E13" s="16"/>
      <c r="F13" s="98"/>
      <c r="G13" s="189"/>
      <c r="H13" s="178"/>
      <c r="I13" s="21"/>
    </row>
    <row r="14" spans="1:9" ht="28" customHeight="1" x14ac:dyDescent="0.15">
      <c r="A14" s="14"/>
      <c r="B14" s="17"/>
      <c r="C14" s="15" t="s">
        <v>92</v>
      </c>
      <c r="D14" s="261" t="s">
        <v>238</v>
      </c>
      <c r="E14" s="262"/>
      <c r="F14" s="98" t="s">
        <v>12</v>
      </c>
      <c r="G14" s="190">
        <v>9610</v>
      </c>
      <c r="H14" s="178"/>
      <c r="I14" s="21"/>
    </row>
    <row r="15" spans="1:9" ht="12" customHeight="1" x14ac:dyDescent="0.15">
      <c r="A15" s="14"/>
      <c r="B15" s="17"/>
      <c r="C15" s="16"/>
      <c r="D15" s="16"/>
      <c r="E15" s="16"/>
      <c r="F15" s="98"/>
      <c r="G15" s="189"/>
      <c r="H15" s="178"/>
      <c r="I15" s="21"/>
    </row>
    <row r="16" spans="1:9" ht="32" customHeight="1" x14ac:dyDescent="0.15">
      <c r="A16" s="14"/>
      <c r="B16" s="17"/>
      <c r="C16" s="210" t="s">
        <v>93</v>
      </c>
      <c r="D16" s="261" t="s">
        <v>239</v>
      </c>
      <c r="E16" s="262"/>
      <c r="F16" s="98" t="s">
        <v>12</v>
      </c>
      <c r="G16" s="190">
        <v>10742.8</v>
      </c>
      <c r="H16" s="178"/>
      <c r="I16" s="21"/>
    </row>
    <row r="17" spans="1:9" ht="13" x14ac:dyDescent="0.15">
      <c r="A17" s="14"/>
      <c r="B17" s="17"/>
      <c r="C17" s="15"/>
      <c r="D17" s="24"/>
      <c r="E17" s="132"/>
      <c r="F17" s="98"/>
      <c r="G17" s="190"/>
      <c r="H17" s="178"/>
      <c r="I17" s="21"/>
    </row>
    <row r="18" spans="1:9" ht="30" customHeight="1" x14ac:dyDescent="0.15">
      <c r="A18" s="14"/>
      <c r="B18" s="17"/>
      <c r="C18" s="210" t="s">
        <v>94</v>
      </c>
      <c r="D18" s="261" t="s">
        <v>225</v>
      </c>
      <c r="E18" s="262"/>
      <c r="F18" s="98" t="s">
        <v>167</v>
      </c>
      <c r="G18" s="190">
        <v>161.142</v>
      </c>
      <c r="H18" s="190"/>
      <c r="I18" s="21"/>
    </row>
    <row r="19" spans="1:9" ht="13" x14ac:dyDescent="0.15">
      <c r="A19" s="14"/>
      <c r="B19" s="17"/>
      <c r="C19" s="15"/>
      <c r="D19" s="24"/>
      <c r="E19" s="24"/>
      <c r="F19" s="98"/>
      <c r="G19" s="190"/>
      <c r="H19" s="190"/>
      <c r="I19" s="21"/>
    </row>
    <row r="20" spans="1:9" ht="30" customHeight="1" x14ac:dyDescent="0.15">
      <c r="A20" s="14"/>
      <c r="B20" s="17"/>
      <c r="C20" s="210" t="s">
        <v>95</v>
      </c>
      <c r="D20" s="261" t="s">
        <v>226</v>
      </c>
      <c r="E20" s="262"/>
      <c r="F20" s="98" t="s">
        <v>167</v>
      </c>
      <c r="G20" s="190">
        <v>161.142</v>
      </c>
      <c r="H20" s="190"/>
      <c r="I20" s="21"/>
    </row>
    <row r="21" spans="1:9" ht="12" customHeight="1" x14ac:dyDescent="0.15">
      <c r="A21" s="14"/>
      <c r="B21" s="17"/>
      <c r="C21" s="16"/>
      <c r="D21" s="16"/>
      <c r="E21" s="16"/>
      <c r="F21" s="98"/>
      <c r="G21" s="189"/>
      <c r="H21" s="178"/>
      <c r="I21" s="21"/>
    </row>
    <row r="22" spans="1:9" ht="31" customHeight="1" x14ac:dyDescent="0.15">
      <c r="A22" s="14"/>
      <c r="B22" s="17"/>
      <c r="C22" s="210" t="s">
        <v>96</v>
      </c>
      <c r="D22" s="261" t="s">
        <v>222</v>
      </c>
      <c r="E22" s="262"/>
      <c r="F22" s="98" t="s">
        <v>102</v>
      </c>
      <c r="G22" s="190">
        <v>2806</v>
      </c>
      <c r="H22" s="190"/>
      <c r="I22" s="21"/>
    </row>
    <row r="23" spans="1:9" ht="12" customHeight="1" x14ac:dyDescent="0.15">
      <c r="A23" s="14"/>
      <c r="B23" s="17"/>
      <c r="C23" s="16"/>
      <c r="D23" s="16"/>
      <c r="E23" s="16"/>
      <c r="F23" s="98"/>
      <c r="G23" s="189"/>
      <c r="H23" s="178"/>
      <c r="I23" s="66"/>
    </row>
    <row r="24" spans="1:9" ht="29" customHeight="1" x14ac:dyDescent="0.15">
      <c r="A24" s="14"/>
      <c r="B24" s="17"/>
      <c r="C24" s="210" t="s">
        <v>286</v>
      </c>
      <c r="D24" s="261" t="s">
        <v>165</v>
      </c>
      <c r="E24" s="262"/>
      <c r="F24" s="98" t="s">
        <v>102</v>
      </c>
      <c r="G24" s="190">
        <v>58</v>
      </c>
      <c r="H24" s="190"/>
      <c r="I24" s="21"/>
    </row>
    <row r="25" spans="1:9" ht="12" customHeight="1" x14ac:dyDescent="0.15">
      <c r="A25" s="14"/>
      <c r="B25" s="17"/>
      <c r="C25" s="16"/>
      <c r="D25" s="16"/>
      <c r="E25" s="16"/>
      <c r="F25" s="98"/>
      <c r="G25" s="189"/>
      <c r="H25" s="178"/>
      <c r="I25" s="66"/>
    </row>
    <row r="26" spans="1:9" ht="43" customHeight="1" x14ac:dyDescent="0.15">
      <c r="A26" s="14"/>
      <c r="B26" s="17"/>
      <c r="C26" s="210" t="s">
        <v>287</v>
      </c>
      <c r="D26" s="261" t="s">
        <v>261</v>
      </c>
      <c r="E26" s="262"/>
      <c r="F26" s="98" t="s">
        <v>102</v>
      </c>
      <c r="G26" s="190">
        <v>1080</v>
      </c>
      <c r="H26" s="190"/>
      <c r="I26" s="21"/>
    </row>
    <row r="27" spans="1:9" ht="12" customHeight="1" x14ac:dyDescent="0.15">
      <c r="A27" s="14"/>
      <c r="B27" s="17"/>
      <c r="C27" s="16"/>
      <c r="D27" s="16"/>
      <c r="E27" s="16"/>
      <c r="F27" s="98"/>
      <c r="G27" s="189"/>
      <c r="H27" s="178"/>
      <c r="I27" s="66"/>
    </row>
    <row r="28" spans="1:9" ht="16" customHeight="1" x14ac:dyDescent="0.15">
      <c r="A28" s="14" t="s">
        <v>242</v>
      </c>
      <c r="B28" s="17">
        <f>MAX(B10:B27)+1</f>
        <v>202</v>
      </c>
      <c r="C28" s="269" t="s">
        <v>168</v>
      </c>
      <c r="D28" s="270"/>
      <c r="E28" s="271"/>
      <c r="F28" s="98"/>
      <c r="G28" s="189"/>
      <c r="H28" s="178"/>
      <c r="I28" s="66"/>
    </row>
    <row r="29" spans="1:9" ht="12" customHeight="1" x14ac:dyDescent="0.15">
      <c r="A29" s="14"/>
      <c r="B29" s="17"/>
      <c r="C29" s="16"/>
      <c r="D29" s="16"/>
      <c r="E29" s="16"/>
      <c r="F29" s="98"/>
      <c r="G29" s="189"/>
      <c r="H29" s="178"/>
      <c r="I29" s="66"/>
    </row>
    <row r="30" spans="1:9" ht="109" customHeight="1" x14ac:dyDescent="0.15">
      <c r="A30" s="14"/>
      <c r="B30" s="17"/>
      <c r="C30" s="15" t="s">
        <v>91</v>
      </c>
      <c r="D30" s="261" t="s">
        <v>169</v>
      </c>
      <c r="E30" s="262"/>
      <c r="F30" s="98" t="s">
        <v>12</v>
      </c>
      <c r="G30" s="190">
        <v>9473</v>
      </c>
      <c r="H30" s="178"/>
      <c r="I30" s="21"/>
    </row>
    <row r="31" spans="1:9" ht="12" customHeight="1" x14ac:dyDescent="0.15">
      <c r="A31" s="14"/>
      <c r="B31" s="17"/>
      <c r="C31" s="16"/>
      <c r="D31" s="16"/>
      <c r="E31" s="16"/>
      <c r="F31" s="98"/>
      <c r="G31" s="189"/>
      <c r="H31" s="178"/>
      <c r="I31" s="66"/>
    </row>
    <row r="32" spans="1:9" ht="12" customHeight="1" x14ac:dyDescent="0.15">
      <c r="A32" s="14" t="s">
        <v>164</v>
      </c>
      <c r="B32" s="17"/>
      <c r="C32" s="56" t="s">
        <v>277</v>
      </c>
      <c r="D32" s="16"/>
      <c r="E32" s="16"/>
      <c r="F32" s="98"/>
      <c r="G32" s="189"/>
      <c r="H32" s="178"/>
      <c r="I32" s="21"/>
    </row>
    <row r="33" spans="1:9" ht="12" customHeight="1" x14ac:dyDescent="0.15">
      <c r="A33" s="14"/>
      <c r="B33" s="17"/>
      <c r="C33" s="16"/>
      <c r="D33" s="16"/>
      <c r="E33" s="16"/>
      <c r="F33" s="98"/>
      <c r="G33" s="189"/>
      <c r="H33" s="178"/>
      <c r="I33" s="66"/>
    </row>
    <row r="34" spans="1:9" ht="31" customHeight="1" x14ac:dyDescent="0.15">
      <c r="A34" s="14"/>
      <c r="B34" s="17">
        <v>203</v>
      </c>
      <c r="C34" s="269" t="s">
        <v>166</v>
      </c>
      <c r="D34" s="270"/>
      <c r="E34" s="271"/>
      <c r="F34" s="98"/>
      <c r="G34" s="189"/>
      <c r="H34" s="178"/>
      <c r="I34" s="66"/>
    </row>
    <row r="35" spans="1:9" ht="12" customHeight="1" x14ac:dyDescent="0.15">
      <c r="A35" s="14"/>
      <c r="B35" s="17"/>
      <c r="C35" s="16"/>
      <c r="D35" s="16"/>
      <c r="E35" s="16"/>
      <c r="F35" s="98"/>
      <c r="G35" s="189"/>
      <c r="H35" s="178"/>
      <c r="I35" s="66"/>
    </row>
    <row r="36" spans="1:9" ht="45" customHeight="1" x14ac:dyDescent="0.15">
      <c r="A36" s="14"/>
      <c r="B36" s="17"/>
      <c r="C36" s="15" t="s">
        <v>91</v>
      </c>
      <c r="D36" s="261" t="s">
        <v>223</v>
      </c>
      <c r="E36" s="262"/>
      <c r="F36" s="98" t="s">
        <v>167</v>
      </c>
      <c r="G36" s="190">
        <v>301.2</v>
      </c>
      <c r="H36" s="178"/>
      <c r="I36" s="21"/>
    </row>
    <row r="37" spans="1:9" ht="12" customHeight="1" x14ac:dyDescent="0.15">
      <c r="A37" s="14"/>
      <c r="B37" s="17"/>
      <c r="C37" s="16"/>
      <c r="D37" s="16"/>
      <c r="E37" s="16"/>
      <c r="F37" s="98"/>
      <c r="G37" s="189"/>
      <c r="H37" s="178"/>
      <c r="I37" s="21"/>
    </row>
    <row r="38" spans="1:9" ht="12" customHeight="1" x14ac:dyDescent="0.15">
      <c r="A38" s="14"/>
      <c r="B38" s="17"/>
      <c r="C38" s="16"/>
      <c r="D38" s="16"/>
      <c r="E38" s="16"/>
      <c r="F38" s="98"/>
      <c r="G38" s="189"/>
      <c r="H38" s="178"/>
      <c r="I38" s="21"/>
    </row>
    <row r="39" spans="1:9" ht="12" customHeight="1" x14ac:dyDescent="0.15">
      <c r="A39" s="14"/>
      <c r="B39" s="17"/>
      <c r="C39" s="16"/>
      <c r="D39" s="16"/>
      <c r="E39" s="16"/>
      <c r="F39" s="98"/>
      <c r="G39" s="189"/>
      <c r="H39" s="178"/>
      <c r="I39" s="21"/>
    </row>
    <row r="40" spans="1:9" ht="12" customHeight="1" x14ac:dyDescent="0.15">
      <c r="A40" s="14"/>
      <c r="B40" s="17"/>
      <c r="C40" s="16"/>
      <c r="D40" s="16"/>
      <c r="E40" s="16"/>
      <c r="F40" s="98"/>
      <c r="G40" s="189"/>
      <c r="H40" s="178"/>
      <c r="I40" s="21"/>
    </row>
    <row r="41" spans="1:9" ht="12" customHeight="1" x14ac:dyDescent="0.15">
      <c r="A41" s="14"/>
      <c r="B41" s="17"/>
      <c r="C41" s="16"/>
      <c r="D41" s="16"/>
      <c r="E41" s="16"/>
      <c r="F41" s="98"/>
      <c r="G41" s="189"/>
      <c r="H41" s="178"/>
      <c r="I41" s="21"/>
    </row>
    <row r="42" spans="1:9" ht="12" customHeight="1" x14ac:dyDescent="0.15">
      <c r="A42" s="14"/>
      <c r="B42" s="17"/>
      <c r="C42" s="16"/>
      <c r="D42" s="16"/>
      <c r="E42" s="16"/>
      <c r="F42" s="98"/>
      <c r="G42" s="189"/>
      <c r="H42" s="178"/>
      <c r="I42" s="21"/>
    </row>
    <row r="43" spans="1:9" s="148" customFormat="1" ht="13" x14ac:dyDescent="0.15">
      <c r="A43" s="143"/>
      <c r="B43" s="144"/>
      <c r="C43" s="145"/>
      <c r="D43" s="146"/>
      <c r="E43" s="146"/>
      <c r="F43" s="147"/>
      <c r="G43" s="167"/>
      <c r="H43" s="167"/>
      <c r="I43" s="203"/>
    </row>
    <row r="44" spans="1:9" s="148" customFormat="1" ht="13" x14ac:dyDescent="0.15">
      <c r="A44" s="149"/>
      <c r="B44" s="155" t="s">
        <v>269</v>
      </c>
      <c r="C44" s="91"/>
      <c r="D44" s="92"/>
      <c r="E44" s="92"/>
      <c r="F44" s="138"/>
      <c r="G44" s="168"/>
      <c r="H44" s="168"/>
      <c r="I44" s="204"/>
    </row>
    <row r="45" spans="1:9" s="148" customFormat="1" ht="13" x14ac:dyDescent="0.15">
      <c r="A45" s="156"/>
      <c r="B45" s="157"/>
      <c r="C45" s="158"/>
      <c r="D45" s="159"/>
      <c r="E45" s="159"/>
      <c r="F45" s="160"/>
      <c r="G45" s="169"/>
      <c r="H45" s="169"/>
      <c r="I45" s="205"/>
    </row>
    <row r="46" spans="1:9" s="148" customFormat="1" ht="13" x14ac:dyDescent="0.15">
      <c r="A46" s="161"/>
      <c r="B46" s="162"/>
      <c r="C46" s="163"/>
      <c r="D46" s="164"/>
      <c r="E46" s="164"/>
      <c r="F46" s="165"/>
      <c r="G46" s="170"/>
      <c r="H46" s="170"/>
      <c r="I46" s="203"/>
    </row>
    <row r="47" spans="1:9" s="148" customFormat="1" ht="13" x14ac:dyDescent="0.15">
      <c r="A47" s="149"/>
      <c r="B47" s="155" t="s">
        <v>270</v>
      </c>
      <c r="C47" s="91"/>
      <c r="D47" s="92"/>
      <c r="E47" s="92"/>
      <c r="F47" s="138"/>
      <c r="G47" s="168"/>
      <c r="H47" s="168"/>
      <c r="I47" s="204"/>
    </row>
    <row r="48" spans="1:9" s="148" customFormat="1" ht="13" x14ac:dyDescent="0.15">
      <c r="A48" s="150"/>
      <c r="B48" s="151"/>
      <c r="C48" s="152"/>
      <c r="D48" s="153"/>
      <c r="E48" s="153"/>
      <c r="F48" s="154"/>
      <c r="G48" s="171"/>
      <c r="H48" s="171"/>
      <c r="I48" s="205"/>
    </row>
    <row r="49" spans="1:9" ht="12" customHeight="1" x14ac:dyDescent="0.15">
      <c r="A49" s="14"/>
      <c r="B49" s="17"/>
      <c r="C49" s="16"/>
      <c r="D49" s="16"/>
      <c r="E49" s="16"/>
      <c r="F49" s="98"/>
      <c r="G49" s="189"/>
      <c r="H49" s="178"/>
      <c r="I49" s="21"/>
    </row>
    <row r="50" spans="1:9" ht="44" customHeight="1" x14ac:dyDescent="0.15">
      <c r="A50" s="14"/>
      <c r="B50" s="17"/>
      <c r="C50" s="15" t="s">
        <v>92</v>
      </c>
      <c r="D50" s="261" t="s">
        <v>224</v>
      </c>
      <c r="E50" s="262"/>
      <c r="F50" s="98" t="s">
        <v>167</v>
      </c>
      <c r="G50" s="190">
        <v>1611.4199999999998</v>
      </c>
      <c r="H50" s="190"/>
      <c r="I50" s="21"/>
    </row>
    <row r="51" spans="1:9" ht="13" x14ac:dyDescent="0.15">
      <c r="A51" s="14"/>
      <c r="B51" s="17"/>
      <c r="C51" s="15"/>
      <c r="D51" s="24"/>
      <c r="E51" s="24"/>
      <c r="F51" s="98"/>
      <c r="G51" s="190"/>
      <c r="H51" s="190"/>
      <c r="I51" s="21"/>
    </row>
    <row r="52" spans="1:9" ht="84" customHeight="1" x14ac:dyDescent="0.15">
      <c r="A52" s="14"/>
      <c r="B52" s="17"/>
      <c r="C52" s="15" t="s">
        <v>93</v>
      </c>
      <c r="D52" s="261" t="s">
        <v>262</v>
      </c>
      <c r="E52" s="262"/>
      <c r="F52" s="98" t="s">
        <v>167</v>
      </c>
      <c r="G52" s="190">
        <v>1184.125</v>
      </c>
      <c r="H52" s="190"/>
      <c r="I52" s="21"/>
    </row>
    <row r="53" spans="1:9" ht="13" x14ac:dyDescent="0.15">
      <c r="A53" s="14"/>
      <c r="B53" s="17"/>
      <c r="C53" s="15"/>
      <c r="D53" s="24"/>
      <c r="E53" s="24"/>
      <c r="F53" s="98"/>
      <c r="G53" s="190"/>
      <c r="H53" s="190"/>
      <c r="I53" s="21"/>
    </row>
    <row r="54" spans="1:9" ht="29" customHeight="1" x14ac:dyDescent="0.15">
      <c r="A54" s="14" t="s">
        <v>118</v>
      </c>
      <c r="B54" s="17">
        <f>MAX(B33:B53)+1</f>
        <v>204</v>
      </c>
      <c r="C54" s="269" t="s">
        <v>233</v>
      </c>
      <c r="D54" s="270"/>
      <c r="E54" s="271"/>
      <c r="F54" s="98"/>
      <c r="G54" s="179"/>
      <c r="H54" s="178"/>
      <c r="I54" s="21"/>
    </row>
    <row r="55" spans="1:9" ht="3" customHeight="1" x14ac:dyDescent="0.15">
      <c r="A55" s="14"/>
      <c r="B55" s="17"/>
      <c r="C55" s="16"/>
      <c r="D55" s="16"/>
      <c r="E55" s="16"/>
      <c r="F55" s="98"/>
      <c r="G55" s="179"/>
      <c r="H55" s="178"/>
      <c r="I55" s="21"/>
    </row>
    <row r="56" spans="1:9" ht="12" customHeight="1" x14ac:dyDescent="0.15">
      <c r="A56" s="14"/>
      <c r="B56" s="17"/>
      <c r="C56" s="15" t="s">
        <v>91</v>
      </c>
      <c r="D56" s="16" t="s">
        <v>119</v>
      </c>
      <c r="E56" s="16"/>
      <c r="F56" s="98" t="s">
        <v>73</v>
      </c>
      <c r="G56" s="179">
        <v>78.152249999999995</v>
      </c>
      <c r="H56" s="178"/>
      <c r="I56" s="21"/>
    </row>
    <row r="57" spans="1:9" ht="8" customHeight="1" x14ac:dyDescent="0.15">
      <c r="A57" s="14"/>
      <c r="B57" s="17"/>
      <c r="C57" s="16"/>
      <c r="D57" s="16"/>
      <c r="E57" s="16"/>
      <c r="F57" s="98"/>
      <c r="G57" s="179"/>
      <c r="H57" s="178"/>
      <c r="I57" s="21"/>
    </row>
    <row r="58" spans="1:9" ht="29" customHeight="1" x14ac:dyDescent="0.15">
      <c r="A58" s="14"/>
      <c r="B58" s="17"/>
      <c r="C58" s="263" t="s">
        <v>183</v>
      </c>
      <c r="D58" s="264"/>
      <c r="E58" s="265"/>
      <c r="F58" s="98"/>
      <c r="G58" s="189"/>
      <c r="H58" s="178"/>
      <c r="I58" s="66"/>
    </row>
    <row r="59" spans="1:9" ht="4" customHeight="1" x14ac:dyDescent="0.15">
      <c r="A59" s="14"/>
      <c r="B59" s="17"/>
      <c r="C59" s="26"/>
      <c r="D59" s="27"/>
      <c r="E59" s="27"/>
      <c r="F59" s="98"/>
      <c r="G59" s="189"/>
      <c r="H59" s="178"/>
      <c r="I59" s="66"/>
    </row>
    <row r="60" spans="1:9" ht="98" customHeight="1" x14ac:dyDescent="0.15">
      <c r="A60" s="14"/>
      <c r="B60" s="17">
        <f>MAX(B54:B59)+1</f>
        <v>205</v>
      </c>
      <c r="C60" s="267" t="s">
        <v>284</v>
      </c>
      <c r="D60" s="258"/>
      <c r="E60" s="259"/>
      <c r="F60" s="98"/>
      <c r="G60" s="189"/>
      <c r="H60" s="178"/>
      <c r="I60" s="66"/>
    </row>
    <row r="61" spans="1:9" ht="13" x14ac:dyDescent="0.15">
      <c r="A61" s="14"/>
      <c r="B61" s="17"/>
      <c r="C61" s="26"/>
      <c r="D61" s="27"/>
      <c r="E61" s="27"/>
      <c r="F61" s="98"/>
      <c r="G61" s="189"/>
      <c r="H61" s="178"/>
      <c r="I61" s="66"/>
    </row>
    <row r="62" spans="1:9" ht="15" customHeight="1" x14ac:dyDescent="0.15">
      <c r="A62" s="14"/>
      <c r="B62" s="17"/>
      <c r="C62" s="135" t="s">
        <v>91</v>
      </c>
      <c r="D62" s="258" t="s">
        <v>217</v>
      </c>
      <c r="E62" s="259"/>
      <c r="F62" s="99" t="s">
        <v>12</v>
      </c>
      <c r="G62" s="190">
        <v>9473</v>
      </c>
      <c r="H62" s="190"/>
      <c r="I62" s="21"/>
    </row>
    <row r="63" spans="1:9" ht="13" x14ac:dyDescent="0.15">
      <c r="A63" s="14"/>
      <c r="B63" s="17"/>
      <c r="C63" s="134"/>
      <c r="D63" s="26"/>
      <c r="E63" s="131"/>
      <c r="F63" s="98"/>
      <c r="G63" s="189"/>
      <c r="H63" s="178"/>
      <c r="I63" s="66"/>
    </row>
    <row r="64" spans="1:9" ht="17" customHeight="1" x14ac:dyDescent="0.15">
      <c r="A64" s="14"/>
      <c r="B64" s="17"/>
      <c r="C64" s="135" t="s">
        <v>92</v>
      </c>
      <c r="D64" s="258" t="s">
        <v>184</v>
      </c>
      <c r="E64" s="259"/>
      <c r="F64" s="98" t="s">
        <v>102</v>
      </c>
      <c r="G64" s="189">
        <v>947.30000000000007</v>
      </c>
      <c r="H64" s="178"/>
      <c r="I64" s="66"/>
    </row>
    <row r="65" spans="1:9" ht="13" x14ac:dyDescent="0.15">
      <c r="A65" s="14"/>
      <c r="B65" s="17"/>
      <c r="C65" s="134"/>
      <c r="D65" s="26"/>
      <c r="E65" s="131"/>
      <c r="F65" s="98"/>
      <c r="G65" s="189"/>
      <c r="H65" s="178"/>
      <c r="I65" s="66"/>
    </row>
    <row r="66" spans="1:9" ht="18" customHeight="1" x14ac:dyDescent="0.15">
      <c r="A66" s="14"/>
      <c r="B66" s="17"/>
      <c r="C66" s="135" t="s">
        <v>93</v>
      </c>
      <c r="D66" s="258" t="s">
        <v>179</v>
      </c>
      <c r="E66" s="259"/>
      <c r="F66" s="98" t="s">
        <v>102</v>
      </c>
      <c r="G66" s="189">
        <v>1894.6000000000001</v>
      </c>
      <c r="H66" s="178"/>
      <c r="I66" s="66"/>
    </row>
    <row r="67" spans="1:9" ht="13" x14ac:dyDescent="0.15">
      <c r="A67" s="14"/>
      <c r="B67" s="17"/>
      <c r="C67" s="15"/>
      <c r="D67" s="24"/>
      <c r="E67" s="24"/>
      <c r="F67" s="98"/>
      <c r="G67" s="190"/>
      <c r="H67" s="178"/>
      <c r="I67" s="21"/>
    </row>
    <row r="68" spans="1:9" ht="12" customHeight="1" x14ac:dyDescent="0.15">
      <c r="A68" s="14" t="s">
        <v>257</v>
      </c>
      <c r="B68" s="17"/>
      <c r="C68" s="100" t="s">
        <v>0</v>
      </c>
      <c r="D68" s="16"/>
      <c r="E68" s="16"/>
      <c r="F68" s="98"/>
      <c r="G68" s="179"/>
      <c r="H68" s="178"/>
      <c r="I68" s="21"/>
    </row>
    <row r="69" spans="1:9" ht="8" customHeight="1" x14ac:dyDescent="0.15">
      <c r="A69" s="14"/>
      <c r="B69" s="17"/>
      <c r="C69" s="16"/>
      <c r="D69" s="16"/>
      <c r="E69" s="16"/>
      <c r="F69" s="98"/>
      <c r="G69" s="179"/>
      <c r="H69" s="178"/>
      <c r="I69" s="21"/>
    </row>
    <row r="70" spans="1:9" ht="16" customHeight="1" x14ac:dyDescent="0.15">
      <c r="A70" s="14"/>
      <c r="B70" s="17">
        <f>MAX(B58:B69)+1</f>
        <v>206</v>
      </c>
      <c r="C70" s="28" t="s">
        <v>1</v>
      </c>
      <c r="D70" s="16"/>
      <c r="E70" s="16"/>
      <c r="F70" s="98"/>
      <c r="G70" s="179"/>
      <c r="H70" s="178"/>
      <c r="I70" s="21"/>
    </row>
    <row r="71" spans="1:9" ht="4" customHeight="1" x14ac:dyDescent="0.15">
      <c r="A71" s="14"/>
      <c r="B71" s="17"/>
      <c r="C71" s="16"/>
      <c r="D71" s="16"/>
      <c r="E71" s="16"/>
      <c r="F71" s="98"/>
      <c r="G71" s="179"/>
      <c r="H71" s="178"/>
      <c r="I71" s="21"/>
    </row>
    <row r="72" spans="1:9" ht="12" customHeight="1" x14ac:dyDescent="0.15">
      <c r="A72" s="14"/>
      <c r="B72" s="17"/>
      <c r="C72" s="15" t="s">
        <v>91</v>
      </c>
      <c r="D72" s="16" t="s">
        <v>2</v>
      </c>
      <c r="E72" s="16"/>
      <c r="F72" s="98"/>
      <c r="G72" s="179"/>
      <c r="H72" s="178"/>
      <c r="I72" s="21"/>
    </row>
    <row r="73" spans="1:9" ht="12" customHeight="1" x14ac:dyDescent="0.15">
      <c r="A73" s="14"/>
      <c r="B73" s="17"/>
      <c r="C73" s="16"/>
      <c r="D73" s="16" t="s">
        <v>3</v>
      </c>
      <c r="E73" s="16"/>
      <c r="F73" s="98"/>
      <c r="G73" s="179"/>
      <c r="H73" s="178"/>
      <c r="I73" s="21"/>
    </row>
    <row r="74" spans="1:9" ht="14" customHeight="1" x14ac:dyDescent="0.15">
      <c r="A74" s="14"/>
      <c r="B74" s="17"/>
      <c r="C74" s="16"/>
      <c r="D74" s="16" t="s">
        <v>4</v>
      </c>
      <c r="E74" s="16"/>
      <c r="F74" s="98"/>
      <c r="G74" s="179"/>
      <c r="H74" s="178"/>
      <c r="I74" s="21"/>
    </row>
    <row r="75" spans="1:9" ht="12" customHeight="1" x14ac:dyDescent="0.15">
      <c r="A75" s="14"/>
      <c r="B75" s="17"/>
      <c r="C75" s="16"/>
      <c r="D75" s="16"/>
      <c r="E75" s="16"/>
      <c r="F75" s="98"/>
      <c r="G75" s="179"/>
      <c r="H75" s="178"/>
      <c r="I75" s="21"/>
    </row>
    <row r="76" spans="1:9" ht="16" customHeight="1" x14ac:dyDescent="0.15">
      <c r="A76" s="14"/>
      <c r="B76" s="17"/>
      <c r="C76" s="16"/>
      <c r="D76" s="15" t="s">
        <v>91</v>
      </c>
      <c r="E76" s="16" t="s">
        <v>5</v>
      </c>
      <c r="F76" s="98" t="s">
        <v>102</v>
      </c>
      <c r="G76" s="190">
        <v>40</v>
      </c>
      <c r="H76" s="190"/>
      <c r="I76" s="21"/>
    </row>
    <row r="77" spans="1:9" ht="12" customHeight="1" x14ac:dyDescent="0.15">
      <c r="A77" s="14"/>
      <c r="B77" s="17"/>
      <c r="C77" s="16"/>
      <c r="D77" s="16"/>
      <c r="E77" s="16"/>
      <c r="F77" s="98"/>
      <c r="G77" s="179"/>
      <c r="H77" s="178"/>
      <c r="I77" s="21"/>
    </row>
    <row r="78" spans="1:9" ht="17" customHeight="1" x14ac:dyDescent="0.15">
      <c r="A78" s="14"/>
      <c r="B78" s="17"/>
      <c r="C78" s="16"/>
      <c r="D78" s="15" t="s">
        <v>92</v>
      </c>
      <c r="E78" s="16" t="s">
        <v>6</v>
      </c>
      <c r="F78" s="98" t="s">
        <v>102</v>
      </c>
      <c r="G78" s="190">
        <v>270</v>
      </c>
      <c r="H78" s="190"/>
      <c r="I78" s="21"/>
    </row>
    <row r="79" spans="1:9" ht="12" customHeight="1" x14ac:dyDescent="0.15">
      <c r="A79" s="14"/>
      <c r="B79" s="17"/>
      <c r="C79" s="16"/>
      <c r="D79" s="16"/>
      <c r="E79" s="16"/>
      <c r="F79" s="98"/>
      <c r="G79" s="179"/>
      <c r="H79" s="178"/>
      <c r="I79" s="21"/>
    </row>
    <row r="80" spans="1:9" ht="12" customHeight="1" x14ac:dyDescent="0.15">
      <c r="A80" s="14"/>
      <c r="B80" s="17"/>
      <c r="C80" s="16"/>
      <c r="D80" s="15" t="s">
        <v>93</v>
      </c>
      <c r="E80" s="16" t="s">
        <v>7</v>
      </c>
      <c r="F80" s="98"/>
      <c r="G80" s="179"/>
      <c r="H80" s="178"/>
      <c r="I80" s="21"/>
    </row>
    <row r="81" spans="1:9" ht="12" customHeight="1" x14ac:dyDescent="0.15">
      <c r="A81" s="14"/>
      <c r="B81" s="17"/>
      <c r="C81" s="16"/>
      <c r="D81" s="16"/>
      <c r="E81" s="16" t="s">
        <v>8</v>
      </c>
      <c r="F81" s="98" t="s">
        <v>102</v>
      </c>
      <c r="G81" s="190">
        <v>900</v>
      </c>
      <c r="H81" s="190"/>
      <c r="I81" s="21"/>
    </row>
    <row r="82" spans="1:9" ht="12" customHeight="1" x14ac:dyDescent="0.15">
      <c r="A82" s="14"/>
      <c r="B82" s="17"/>
      <c r="C82" s="16"/>
      <c r="D82" s="16"/>
      <c r="E82" s="16"/>
      <c r="F82" s="98"/>
      <c r="G82" s="179"/>
      <c r="H82" s="178"/>
      <c r="I82" s="21"/>
    </row>
    <row r="83" spans="1:9" ht="12" customHeight="1" x14ac:dyDescent="0.15">
      <c r="A83" s="14"/>
      <c r="B83" s="17"/>
      <c r="C83" s="15" t="s">
        <v>92</v>
      </c>
      <c r="D83" s="16" t="s">
        <v>9</v>
      </c>
      <c r="E83" s="16"/>
      <c r="F83" s="98"/>
      <c r="G83" s="179"/>
      <c r="H83" s="178"/>
      <c r="I83" s="21"/>
    </row>
    <row r="84" spans="1:9" ht="14" customHeight="1" x14ac:dyDescent="0.15">
      <c r="A84" s="14"/>
      <c r="B84" s="17"/>
      <c r="C84" s="28"/>
      <c r="D84" s="16" t="s">
        <v>232</v>
      </c>
      <c r="E84" s="16"/>
      <c r="F84" s="98"/>
      <c r="G84" s="179"/>
      <c r="H84" s="178"/>
      <c r="I84" s="21"/>
    </row>
    <row r="85" spans="1:9" ht="12" customHeight="1" x14ac:dyDescent="0.15">
      <c r="A85" s="14"/>
      <c r="B85" s="17"/>
      <c r="C85" s="28"/>
      <c r="D85" s="16"/>
      <c r="E85" s="16"/>
      <c r="F85" s="98"/>
      <c r="G85" s="179"/>
      <c r="H85" s="178"/>
      <c r="I85" s="21"/>
    </row>
    <row r="86" spans="1:9" ht="14" customHeight="1" x14ac:dyDescent="0.15">
      <c r="A86" s="14"/>
      <c r="B86" s="17"/>
      <c r="C86" s="102"/>
      <c r="D86" s="15" t="s">
        <v>91</v>
      </c>
      <c r="E86" s="16" t="s">
        <v>5</v>
      </c>
      <c r="F86" s="98" t="s">
        <v>102</v>
      </c>
      <c r="G86" s="190">
        <v>5</v>
      </c>
      <c r="H86" s="190"/>
      <c r="I86" s="21"/>
    </row>
    <row r="87" spans="1:9" ht="12" customHeight="1" x14ac:dyDescent="0.15">
      <c r="A87" s="14"/>
      <c r="B87" s="17"/>
      <c r="C87" s="102"/>
      <c r="D87" s="16"/>
      <c r="E87" s="16"/>
      <c r="F87" s="98"/>
      <c r="G87" s="179"/>
      <c r="H87" s="178"/>
      <c r="I87" s="21"/>
    </row>
    <row r="88" spans="1:9" ht="16" customHeight="1" x14ac:dyDescent="0.15">
      <c r="A88" s="14"/>
      <c r="B88" s="17"/>
      <c r="C88" s="16"/>
      <c r="D88" s="15" t="s">
        <v>92</v>
      </c>
      <c r="E88" s="16" t="s">
        <v>6</v>
      </c>
      <c r="F88" s="98" t="s">
        <v>102</v>
      </c>
      <c r="G88" s="190">
        <v>35</v>
      </c>
      <c r="H88" s="190"/>
      <c r="I88" s="21"/>
    </row>
    <row r="89" spans="1:9" ht="12" customHeight="1" x14ac:dyDescent="0.15">
      <c r="A89" s="14"/>
      <c r="B89" s="17"/>
      <c r="C89" s="16"/>
      <c r="D89" s="16"/>
      <c r="E89" s="16"/>
      <c r="F89" s="98"/>
      <c r="G89" s="179"/>
      <c r="H89" s="178"/>
      <c r="I89" s="21"/>
    </row>
    <row r="90" spans="1:9" ht="12" customHeight="1" x14ac:dyDescent="0.15">
      <c r="A90" s="14"/>
      <c r="B90" s="17"/>
      <c r="C90" s="16"/>
      <c r="D90" s="15" t="s">
        <v>93</v>
      </c>
      <c r="E90" s="16" t="s">
        <v>7</v>
      </c>
      <c r="F90" s="98"/>
      <c r="G90" s="179"/>
      <c r="H90" s="178"/>
      <c r="I90" s="21"/>
    </row>
    <row r="91" spans="1:9" ht="14" customHeight="1" x14ac:dyDescent="0.15">
      <c r="A91" s="14"/>
      <c r="B91" s="17"/>
      <c r="C91" s="16"/>
      <c r="D91" s="16"/>
      <c r="E91" s="16" t="s">
        <v>8</v>
      </c>
      <c r="F91" s="98" t="s">
        <v>102</v>
      </c>
      <c r="G91" s="190">
        <v>168</v>
      </c>
      <c r="H91" s="190"/>
      <c r="I91" s="21"/>
    </row>
    <row r="92" spans="1:9" ht="7" customHeight="1" x14ac:dyDescent="0.15">
      <c r="A92" s="14"/>
      <c r="B92" s="17"/>
      <c r="C92" s="16"/>
      <c r="D92" s="15"/>
      <c r="E92" s="16"/>
      <c r="F92" s="98"/>
      <c r="G92" s="179"/>
      <c r="H92" s="178"/>
      <c r="I92" s="21"/>
    </row>
    <row r="93" spans="1:9" s="148" customFormat="1" ht="13" x14ac:dyDescent="0.15">
      <c r="A93" s="143"/>
      <c r="B93" s="144"/>
      <c r="C93" s="145"/>
      <c r="D93" s="146"/>
      <c r="E93" s="146"/>
      <c r="F93" s="147"/>
      <c r="G93" s="167"/>
      <c r="H93" s="167"/>
      <c r="I93" s="203"/>
    </row>
    <row r="94" spans="1:9" s="148" customFormat="1" ht="13" x14ac:dyDescent="0.15">
      <c r="A94" s="149"/>
      <c r="B94" s="155" t="s">
        <v>269</v>
      </c>
      <c r="C94" s="91"/>
      <c r="D94" s="92"/>
      <c r="E94" s="92"/>
      <c r="F94" s="138"/>
      <c r="G94" s="168"/>
      <c r="H94" s="168"/>
      <c r="I94" s="204"/>
    </row>
    <row r="95" spans="1:9" s="148" customFormat="1" ht="13" x14ac:dyDescent="0.15">
      <c r="A95" s="156"/>
      <c r="B95" s="157"/>
      <c r="C95" s="158"/>
      <c r="D95" s="159"/>
      <c r="E95" s="159"/>
      <c r="F95" s="160"/>
      <c r="G95" s="169"/>
      <c r="H95" s="169"/>
      <c r="I95" s="205"/>
    </row>
    <row r="96" spans="1:9" s="148" customFormat="1" ht="13" x14ac:dyDescent="0.15">
      <c r="A96" s="161"/>
      <c r="B96" s="162"/>
      <c r="C96" s="163"/>
      <c r="D96" s="164"/>
      <c r="E96" s="164"/>
      <c r="F96" s="165"/>
      <c r="G96" s="170"/>
      <c r="H96" s="170"/>
      <c r="I96" s="203"/>
    </row>
    <row r="97" spans="1:9" s="148" customFormat="1" ht="13" x14ac:dyDescent="0.15">
      <c r="A97" s="149"/>
      <c r="B97" s="155" t="s">
        <v>270</v>
      </c>
      <c r="C97" s="91"/>
      <c r="D97" s="92"/>
      <c r="E97" s="92"/>
      <c r="F97" s="138"/>
      <c r="G97" s="168"/>
      <c r="H97" s="168"/>
      <c r="I97" s="204"/>
    </row>
    <row r="98" spans="1:9" s="148" customFormat="1" ht="13" x14ac:dyDescent="0.15">
      <c r="A98" s="150"/>
      <c r="B98" s="151"/>
      <c r="C98" s="152"/>
      <c r="D98" s="153"/>
      <c r="E98" s="153"/>
      <c r="F98" s="154"/>
      <c r="G98" s="171"/>
      <c r="H98" s="171"/>
      <c r="I98" s="205"/>
    </row>
    <row r="99" spans="1:9" ht="12" customHeight="1" x14ac:dyDescent="0.15">
      <c r="A99" s="14"/>
      <c r="B99" s="17"/>
      <c r="C99" s="16"/>
      <c r="D99" s="15"/>
      <c r="E99" s="16"/>
      <c r="F99" s="98"/>
      <c r="G99" s="179"/>
      <c r="H99" s="178"/>
      <c r="I99" s="21"/>
    </row>
    <row r="100" spans="1:9" ht="12" customHeight="1" x14ac:dyDescent="0.15">
      <c r="A100" s="14" t="s">
        <v>257</v>
      </c>
      <c r="B100" s="17"/>
      <c r="C100" s="15" t="s">
        <v>93</v>
      </c>
      <c r="D100" s="16" t="s">
        <v>218</v>
      </c>
      <c r="E100" s="16"/>
      <c r="F100" s="98"/>
      <c r="G100" s="179"/>
      <c r="H100" s="178"/>
      <c r="I100" s="21"/>
    </row>
    <row r="101" spans="1:9" ht="12" customHeight="1" x14ac:dyDescent="0.15">
      <c r="A101" s="14"/>
      <c r="B101" s="133"/>
      <c r="C101" s="16"/>
      <c r="D101" s="16"/>
      <c r="E101" s="16"/>
      <c r="F101" s="98"/>
      <c r="G101" s="179"/>
      <c r="H101" s="178"/>
      <c r="I101" s="21"/>
    </row>
    <row r="102" spans="1:9" ht="16" customHeight="1" x14ac:dyDescent="0.15">
      <c r="A102" s="14"/>
      <c r="B102" s="17"/>
      <c r="C102" s="16"/>
      <c r="D102" s="15" t="s">
        <v>91</v>
      </c>
      <c r="E102" s="16" t="s">
        <v>5</v>
      </c>
      <c r="F102" s="98" t="s">
        <v>102</v>
      </c>
      <c r="G102" s="190">
        <v>44</v>
      </c>
      <c r="H102" s="190"/>
      <c r="I102" s="21"/>
    </row>
    <row r="103" spans="1:9" ht="12" customHeight="1" x14ac:dyDescent="0.15">
      <c r="A103" s="14"/>
      <c r="B103" s="17"/>
      <c r="C103" s="16"/>
      <c r="D103" s="16"/>
      <c r="E103" s="16"/>
      <c r="F103" s="98"/>
      <c r="G103" s="179"/>
      <c r="H103" s="178"/>
      <c r="I103" s="21"/>
    </row>
    <row r="104" spans="1:9" ht="16" customHeight="1" x14ac:dyDescent="0.15">
      <c r="A104" s="14"/>
      <c r="B104" s="17"/>
      <c r="C104" s="16"/>
      <c r="D104" s="15" t="s">
        <v>92</v>
      </c>
      <c r="E104" s="16" t="s">
        <v>6</v>
      </c>
      <c r="F104" s="98" t="s">
        <v>102</v>
      </c>
      <c r="G104" s="190">
        <v>170</v>
      </c>
      <c r="H104" s="190"/>
      <c r="I104" s="21"/>
    </row>
    <row r="105" spans="1:9" ht="12" customHeight="1" x14ac:dyDescent="0.15">
      <c r="A105" s="14"/>
      <c r="B105" s="17"/>
      <c r="C105" s="16"/>
      <c r="D105" s="16"/>
      <c r="E105" s="16"/>
      <c r="F105" s="98"/>
      <c r="G105" s="179"/>
      <c r="H105" s="178"/>
      <c r="I105" s="21"/>
    </row>
    <row r="106" spans="1:9" ht="12" customHeight="1" x14ac:dyDescent="0.15">
      <c r="A106" s="14"/>
      <c r="B106" s="17"/>
      <c r="C106" s="16"/>
      <c r="D106" s="15" t="s">
        <v>93</v>
      </c>
      <c r="E106" s="16" t="s">
        <v>7</v>
      </c>
      <c r="F106" s="98"/>
      <c r="G106" s="179"/>
      <c r="H106" s="178"/>
      <c r="I106" s="21"/>
    </row>
    <row r="107" spans="1:9" ht="13" customHeight="1" x14ac:dyDescent="0.15">
      <c r="A107" s="14"/>
      <c r="B107" s="17"/>
      <c r="C107" s="16"/>
      <c r="D107" s="16"/>
      <c r="E107" s="16" t="s">
        <v>8</v>
      </c>
      <c r="F107" s="98" t="s">
        <v>102</v>
      </c>
      <c r="G107" s="190">
        <v>480</v>
      </c>
      <c r="H107" s="190"/>
      <c r="I107" s="21"/>
    </row>
    <row r="108" spans="1:9" ht="12" customHeight="1" x14ac:dyDescent="0.15">
      <c r="A108" s="14"/>
      <c r="B108" s="17"/>
      <c r="C108" s="16"/>
      <c r="D108" s="16"/>
      <c r="E108" s="16"/>
      <c r="F108" s="98"/>
      <c r="G108" s="179"/>
      <c r="H108" s="178"/>
      <c r="I108" s="21"/>
    </row>
    <row r="109" spans="1:9" ht="15" customHeight="1" x14ac:dyDescent="0.15">
      <c r="A109" s="14" t="s">
        <v>257</v>
      </c>
      <c r="B109" s="17"/>
      <c r="C109" s="15" t="s">
        <v>94</v>
      </c>
      <c r="D109" s="16" t="s">
        <v>10</v>
      </c>
      <c r="E109" s="16"/>
      <c r="F109" s="98"/>
      <c r="G109" s="179"/>
      <c r="H109" s="178"/>
      <c r="I109" s="21"/>
    </row>
    <row r="110" spans="1:9" ht="12" customHeight="1" x14ac:dyDescent="0.15">
      <c r="A110" s="14"/>
      <c r="B110" s="17"/>
      <c r="C110" s="16"/>
      <c r="D110" s="16"/>
      <c r="E110" s="16"/>
      <c r="F110" s="98"/>
      <c r="G110" s="179"/>
      <c r="H110" s="178"/>
      <c r="I110" s="21"/>
    </row>
    <row r="111" spans="1:9" ht="17" customHeight="1" x14ac:dyDescent="0.15">
      <c r="A111" s="14"/>
      <c r="B111" s="17"/>
      <c r="C111" s="16"/>
      <c r="D111" s="15" t="s">
        <v>91</v>
      </c>
      <c r="E111" s="16" t="s">
        <v>5</v>
      </c>
      <c r="F111" s="98" t="s">
        <v>102</v>
      </c>
      <c r="G111" s="190">
        <v>50</v>
      </c>
      <c r="H111" s="190"/>
      <c r="I111" s="21"/>
    </row>
    <row r="112" spans="1:9" ht="12" customHeight="1" x14ac:dyDescent="0.15">
      <c r="A112" s="14"/>
      <c r="B112" s="17"/>
      <c r="C112" s="16"/>
      <c r="D112" s="16"/>
      <c r="E112" s="16"/>
      <c r="F112" s="98"/>
      <c r="G112" s="179"/>
      <c r="H112" s="178"/>
      <c r="I112" s="21"/>
    </row>
    <row r="113" spans="1:9" ht="15" customHeight="1" x14ac:dyDescent="0.15">
      <c r="A113" s="14"/>
      <c r="B113" s="17"/>
      <c r="C113" s="16"/>
      <c r="D113" s="15" t="s">
        <v>92</v>
      </c>
      <c r="E113" s="16" t="s">
        <v>6</v>
      </c>
      <c r="F113" s="98" t="s">
        <v>102</v>
      </c>
      <c r="G113" s="190">
        <v>110</v>
      </c>
      <c r="H113" s="190"/>
      <c r="I113" s="21"/>
    </row>
    <row r="114" spans="1:9" ht="12" customHeight="1" x14ac:dyDescent="0.15">
      <c r="A114" s="14"/>
      <c r="B114" s="17"/>
      <c r="C114" s="16"/>
      <c r="D114" s="16"/>
      <c r="E114" s="16"/>
      <c r="F114" s="98"/>
      <c r="G114" s="179"/>
      <c r="H114" s="178"/>
      <c r="I114" s="21"/>
    </row>
    <row r="115" spans="1:9" ht="12" customHeight="1" x14ac:dyDescent="0.15">
      <c r="A115" s="14"/>
      <c r="B115" s="17"/>
      <c r="C115" s="16"/>
      <c r="D115" s="15" t="s">
        <v>93</v>
      </c>
      <c r="E115" s="16" t="s">
        <v>7</v>
      </c>
      <c r="F115" s="98"/>
      <c r="G115" s="179"/>
      <c r="H115" s="178"/>
      <c r="I115" s="21"/>
    </row>
    <row r="116" spans="1:9" ht="12" customHeight="1" x14ac:dyDescent="0.15">
      <c r="A116" s="14"/>
      <c r="B116" s="17"/>
      <c r="C116" s="16"/>
      <c r="D116" s="16"/>
      <c r="E116" s="16" t="s">
        <v>8</v>
      </c>
      <c r="F116" s="98" t="s">
        <v>102</v>
      </c>
      <c r="G116" s="190">
        <v>500</v>
      </c>
      <c r="H116" s="190"/>
      <c r="I116" s="21"/>
    </row>
    <row r="117" spans="1:9" ht="12" customHeight="1" x14ac:dyDescent="0.15">
      <c r="A117" s="14"/>
      <c r="B117" s="17"/>
      <c r="C117" s="16"/>
      <c r="D117" s="16"/>
      <c r="E117" s="16"/>
      <c r="F117" s="98"/>
      <c r="G117" s="190"/>
      <c r="H117" s="190"/>
      <c r="I117" s="21"/>
    </row>
    <row r="118" spans="1:9" ht="12" customHeight="1" x14ac:dyDescent="0.15">
      <c r="A118" s="14" t="s">
        <v>257</v>
      </c>
      <c r="B118" s="17"/>
      <c r="C118" s="15" t="s">
        <v>95</v>
      </c>
      <c r="D118" s="16" t="s">
        <v>219</v>
      </c>
      <c r="E118" s="16"/>
      <c r="F118" s="98"/>
      <c r="G118" s="179"/>
      <c r="H118" s="178"/>
      <c r="I118" s="21"/>
    </row>
    <row r="119" spans="1:9" ht="12" customHeight="1" x14ac:dyDescent="0.15">
      <c r="A119" s="14"/>
      <c r="B119" s="17"/>
      <c r="C119" s="16"/>
      <c r="D119" s="16"/>
      <c r="E119" s="16"/>
      <c r="F119" s="98"/>
      <c r="G119" s="179"/>
      <c r="H119" s="178"/>
      <c r="I119" s="21"/>
    </row>
    <row r="120" spans="1:9" ht="17" customHeight="1" x14ac:dyDescent="0.15">
      <c r="A120" s="14"/>
      <c r="B120" s="17"/>
      <c r="C120" s="16"/>
      <c r="D120" s="15" t="s">
        <v>91</v>
      </c>
      <c r="E120" s="16" t="s">
        <v>5</v>
      </c>
      <c r="F120" s="98" t="s">
        <v>102</v>
      </c>
      <c r="G120" s="190">
        <v>94</v>
      </c>
      <c r="H120" s="190"/>
      <c r="I120" s="21"/>
    </row>
    <row r="121" spans="1:9" ht="12" customHeight="1" x14ac:dyDescent="0.15">
      <c r="A121" s="14"/>
      <c r="B121" s="17"/>
      <c r="C121" s="16"/>
      <c r="D121" s="16"/>
      <c r="E121" s="16"/>
      <c r="F121" s="98"/>
      <c r="G121" s="179"/>
      <c r="H121" s="178"/>
      <c r="I121" s="21"/>
    </row>
    <row r="122" spans="1:9" ht="17" customHeight="1" x14ac:dyDescent="0.15">
      <c r="A122" s="14"/>
      <c r="B122" s="17"/>
      <c r="C122" s="16"/>
      <c r="D122" s="15" t="s">
        <v>92</v>
      </c>
      <c r="E122" s="16" t="s">
        <v>6</v>
      </c>
      <c r="F122" s="98" t="s">
        <v>102</v>
      </c>
      <c r="G122" s="190">
        <v>280</v>
      </c>
      <c r="H122" s="190"/>
      <c r="I122" s="21"/>
    </row>
    <row r="123" spans="1:9" ht="12" customHeight="1" x14ac:dyDescent="0.15">
      <c r="A123" s="14"/>
      <c r="B123" s="17"/>
      <c r="C123" s="16"/>
      <c r="D123" s="16"/>
      <c r="E123" s="16"/>
      <c r="F123" s="98"/>
      <c r="G123" s="179"/>
      <c r="H123" s="178"/>
      <c r="I123" s="21"/>
    </row>
    <row r="124" spans="1:9" ht="12" customHeight="1" x14ac:dyDescent="0.15">
      <c r="A124" s="14"/>
      <c r="B124" s="17"/>
      <c r="C124" s="16"/>
      <c r="D124" s="15" t="s">
        <v>93</v>
      </c>
      <c r="E124" s="16" t="s">
        <v>7</v>
      </c>
      <c r="F124" s="98"/>
      <c r="G124" s="179"/>
      <c r="H124" s="178"/>
      <c r="I124" s="21"/>
    </row>
    <row r="125" spans="1:9" ht="14" customHeight="1" x14ac:dyDescent="0.15">
      <c r="A125" s="14"/>
      <c r="B125" s="17"/>
      <c r="C125" s="16"/>
      <c r="D125" s="16"/>
      <c r="E125" s="16" t="s">
        <v>8</v>
      </c>
      <c r="F125" s="98" t="s">
        <v>102</v>
      </c>
      <c r="G125" s="190">
        <v>980</v>
      </c>
      <c r="H125" s="190"/>
      <c r="I125" s="21"/>
    </row>
    <row r="126" spans="1:9" ht="13" x14ac:dyDescent="0.15">
      <c r="A126" s="14"/>
      <c r="B126" s="17"/>
      <c r="C126" s="15"/>
      <c r="D126" s="24"/>
      <c r="E126" s="24"/>
      <c r="F126" s="98"/>
      <c r="G126" s="190"/>
      <c r="H126" s="178"/>
      <c r="I126" s="21"/>
    </row>
    <row r="127" spans="1:9" ht="13" x14ac:dyDescent="0.15">
      <c r="A127" s="14"/>
      <c r="B127" s="17"/>
      <c r="C127" s="15"/>
      <c r="D127" s="24"/>
      <c r="E127" s="24"/>
      <c r="F127" s="98"/>
      <c r="G127" s="190"/>
      <c r="H127" s="178"/>
      <c r="I127" s="21"/>
    </row>
    <row r="128" spans="1:9" ht="12" customHeight="1" x14ac:dyDescent="0.15">
      <c r="A128" s="14" t="s">
        <v>243</v>
      </c>
      <c r="B128" s="17"/>
      <c r="C128" s="100" t="s">
        <v>74</v>
      </c>
      <c r="D128" s="16"/>
      <c r="E128" s="16"/>
      <c r="F128" s="98"/>
      <c r="G128" s="191"/>
      <c r="H128" s="178"/>
      <c r="I128" s="21"/>
    </row>
    <row r="129" spans="1:9" ht="12" customHeight="1" x14ac:dyDescent="0.15">
      <c r="A129" s="14"/>
      <c r="B129" s="17"/>
      <c r="C129" s="100" t="s">
        <v>75</v>
      </c>
      <c r="D129" s="16"/>
      <c r="E129" s="16"/>
      <c r="F129" s="98"/>
      <c r="G129" s="191"/>
      <c r="H129" s="178"/>
      <c r="I129" s="21"/>
    </row>
    <row r="130" spans="1:9" ht="12" customHeight="1" x14ac:dyDescent="0.15">
      <c r="A130" s="14"/>
      <c r="B130" s="17"/>
      <c r="C130" s="16"/>
      <c r="D130" s="16"/>
      <c r="E130" s="16"/>
      <c r="F130" s="98"/>
      <c r="G130" s="191"/>
      <c r="H130" s="178"/>
      <c r="I130" s="21"/>
    </row>
    <row r="131" spans="1:9" ht="146" customHeight="1" x14ac:dyDescent="0.15">
      <c r="A131" s="14"/>
      <c r="B131" s="17">
        <f>MAX(B70:B130)+1</f>
        <v>207</v>
      </c>
      <c r="C131" s="266" t="s">
        <v>129</v>
      </c>
      <c r="D131" s="261"/>
      <c r="E131" s="262"/>
      <c r="F131" s="98" t="s">
        <v>130</v>
      </c>
      <c r="G131" s="191">
        <v>2</v>
      </c>
      <c r="H131" s="178"/>
      <c r="I131" s="21"/>
    </row>
    <row r="132" spans="1:9" ht="12" customHeight="1" x14ac:dyDescent="0.15">
      <c r="A132" s="14"/>
      <c r="B132" s="17"/>
      <c r="C132" s="16"/>
      <c r="D132" s="16"/>
      <c r="E132" s="16"/>
      <c r="F132" s="98"/>
      <c r="G132" s="191"/>
      <c r="H132" s="178"/>
      <c r="I132" s="21"/>
    </row>
    <row r="133" spans="1:9" ht="146" customHeight="1" x14ac:dyDescent="0.15">
      <c r="A133" s="14"/>
      <c r="B133" s="17">
        <f>MAX(B70:B132)+1</f>
        <v>208</v>
      </c>
      <c r="C133" s="266" t="s">
        <v>131</v>
      </c>
      <c r="D133" s="261"/>
      <c r="E133" s="262"/>
      <c r="F133" s="98" t="s">
        <v>130</v>
      </c>
      <c r="G133" s="191">
        <v>2</v>
      </c>
      <c r="H133" s="178"/>
      <c r="I133" s="21"/>
    </row>
    <row r="134" spans="1:9" ht="21" customHeight="1" x14ac:dyDescent="0.15">
      <c r="A134" s="14"/>
      <c r="B134" s="17"/>
      <c r="C134" s="16"/>
      <c r="D134" s="16"/>
      <c r="E134" s="16"/>
      <c r="F134" s="98"/>
      <c r="G134" s="191"/>
      <c r="H134" s="178"/>
      <c r="I134" s="21"/>
    </row>
    <row r="135" spans="1:9" ht="12" customHeight="1" x14ac:dyDescent="0.15">
      <c r="A135" s="14"/>
      <c r="B135" s="17"/>
      <c r="C135" s="16"/>
      <c r="D135" s="16"/>
      <c r="E135" s="16"/>
      <c r="F135" s="98"/>
      <c r="G135" s="191"/>
      <c r="H135" s="178"/>
      <c r="I135" s="21"/>
    </row>
    <row r="136" spans="1:9" s="148" customFormat="1" ht="13" x14ac:dyDescent="0.15">
      <c r="A136" s="143"/>
      <c r="B136" s="144"/>
      <c r="C136" s="145"/>
      <c r="D136" s="146"/>
      <c r="E136" s="146"/>
      <c r="F136" s="147"/>
      <c r="G136" s="167"/>
      <c r="H136" s="167"/>
      <c r="I136" s="203"/>
    </row>
    <row r="137" spans="1:9" s="148" customFormat="1" ht="13" x14ac:dyDescent="0.15">
      <c r="A137" s="149"/>
      <c r="B137" s="155" t="s">
        <v>269</v>
      </c>
      <c r="C137" s="91"/>
      <c r="D137" s="92"/>
      <c r="E137" s="92"/>
      <c r="F137" s="138"/>
      <c r="G137" s="168"/>
      <c r="H137" s="168"/>
      <c r="I137" s="204"/>
    </row>
    <row r="138" spans="1:9" s="148" customFormat="1" ht="13" x14ac:dyDescent="0.15">
      <c r="A138" s="156"/>
      <c r="B138" s="157"/>
      <c r="C138" s="158"/>
      <c r="D138" s="159"/>
      <c r="E138" s="159"/>
      <c r="F138" s="160"/>
      <c r="G138" s="169"/>
      <c r="H138" s="169"/>
      <c r="I138" s="205"/>
    </row>
    <row r="139" spans="1:9" s="148" customFormat="1" ht="13" x14ac:dyDescent="0.15">
      <c r="A139" s="161"/>
      <c r="B139" s="162"/>
      <c r="C139" s="163"/>
      <c r="D139" s="164"/>
      <c r="E139" s="164"/>
      <c r="F139" s="165"/>
      <c r="G139" s="170"/>
      <c r="H139" s="170"/>
      <c r="I139" s="203"/>
    </row>
    <row r="140" spans="1:9" s="148" customFormat="1" ht="13" x14ac:dyDescent="0.15">
      <c r="A140" s="149"/>
      <c r="B140" s="155" t="s">
        <v>270</v>
      </c>
      <c r="C140" s="91"/>
      <c r="D140" s="92"/>
      <c r="E140" s="92"/>
      <c r="F140" s="138"/>
      <c r="G140" s="168"/>
      <c r="H140" s="168"/>
      <c r="I140" s="204"/>
    </row>
    <row r="141" spans="1:9" s="148" customFormat="1" ht="13" x14ac:dyDescent="0.15">
      <c r="A141" s="150"/>
      <c r="B141" s="151"/>
      <c r="C141" s="152"/>
      <c r="D141" s="153"/>
      <c r="E141" s="153"/>
      <c r="F141" s="154"/>
      <c r="G141" s="171"/>
      <c r="H141" s="171"/>
      <c r="I141" s="205"/>
    </row>
    <row r="142" spans="1:9" ht="12" customHeight="1" x14ac:dyDescent="0.15">
      <c r="A142" s="14"/>
      <c r="B142" s="17"/>
      <c r="C142" s="16"/>
      <c r="D142" s="16"/>
      <c r="E142" s="16"/>
      <c r="F142" s="98"/>
      <c r="G142" s="191"/>
      <c r="H142" s="178"/>
      <c r="I142" s="21"/>
    </row>
    <row r="143" spans="1:9" ht="12" customHeight="1" x14ac:dyDescent="0.15">
      <c r="A143" s="14" t="s">
        <v>244</v>
      </c>
      <c r="B143" s="17">
        <f>MAX(B127:B134)+1</f>
        <v>209</v>
      </c>
      <c r="C143" s="28" t="s">
        <v>76</v>
      </c>
      <c r="D143" s="16"/>
      <c r="E143" s="16"/>
      <c r="F143" s="98"/>
      <c r="G143" s="191"/>
      <c r="H143" s="178"/>
      <c r="I143" s="21"/>
    </row>
    <row r="144" spans="1:9" ht="16" customHeight="1" x14ac:dyDescent="0.15">
      <c r="A144" s="14"/>
      <c r="B144" s="17"/>
      <c r="C144" s="28" t="s">
        <v>77</v>
      </c>
      <c r="D144" s="16"/>
      <c r="E144" s="16"/>
      <c r="F144" s="98"/>
      <c r="G144" s="191"/>
      <c r="H144" s="178"/>
      <c r="I144" s="21"/>
    </row>
    <row r="145" spans="1:9" ht="12" customHeight="1" x14ac:dyDescent="0.15">
      <c r="A145" s="14"/>
      <c r="B145" s="17"/>
      <c r="C145" s="16"/>
      <c r="D145" s="16"/>
      <c r="E145" s="16"/>
      <c r="F145" s="98"/>
      <c r="G145" s="191"/>
      <c r="H145" s="178"/>
      <c r="I145" s="21"/>
    </row>
    <row r="146" spans="1:9" ht="12" customHeight="1" x14ac:dyDescent="0.15">
      <c r="A146" s="14"/>
      <c r="B146" s="17"/>
      <c r="C146" s="15" t="s">
        <v>91</v>
      </c>
      <c r="D146" s="16" t="s">
        <v>78</v>
      </c>
      <c r="E146" s="16"/>
      <c r="F146" s="98"/>
      <c r="G146" s="191"/>
      <c r="H146" s="178"/>
      <c r="I146" s="21"/>
    </row>
    <row r="147" spans="1:9" ht="12" customHeight="1" x14ac:dyDescent="0.15">
      <c r="A147" s="14"/>
      <c r="B147" s="17"/>
      <c r="C147" s="16"/>
      <c r="D147" s="16" t="s">
        <v>79</v>
      </c>
      <c r="E147" s="16"/>
      <c r="F147" s="98" t="s">
        <v>102</v>
      </c>
      <c r="G147" s="191">
        <v>8</v>
      </c>
      <c r="H147" s="178"/>
      <c r="I147" s="21"/>
    </row>
    <row r="148" spans="1:9" ht="12" customHeight="1" x14ac:dyDescent="0.15">
      <c r="A148" s="14"/>
      <c r="B148" s="17"/>
      <c r="C148" s="16"/>
      <c r="D148" s="16"/>
      <c r="E148" s="16"/>
      <c r="F148" s="98"/>
      <c r="G148" s="191"/>
      <c r="H148" s="178"/>
      <c r="I148" s="21"/>
    </row>
    <row r="149" spans="1:9" ht="12" customHeight="1" x14ac:dyDescent="0.15">
      <c r="A149" s="14" t="s">
        <v>245</v>
      </c>
      <c r="B149" s="17">
        <f>MAX(B127:B148)+1</f>
        <v>210</v>
      </c>
      <c r="C149" s="16" t="s">
        <v>80</v>
      </c>
      <c r="D149" s="16"/>
      <c r="E149" s="16"/>
      <c r="F149" s="98"/>
      <c r="G149" s="191"/>
      <c r="H149" s="178"/>
      <c r="I149" s="21"/>
    </row>
    <row r="150" spans="1:9" ht="12" customHeight="1" x14ac:dyDescent="0.15">
      <c r="A150" s="14"/>
      <c r="B150" s="17"/>
      <c r="C150" s="16" t="s">
        <v>81</v>
      </c>
      <c r="D150" s="16"/>
      <c r="E150" s="16"/>
      <c r="F150" s="98"/>
      <c r="G150" s="191"/>
      <c r="H150" s="178"/>
      <c r="I150" s="21"/>
    </row>
    <row r="151" spans="1:9" ht="12" customHeight="1" x14ac:dyDescent="0.15">
      <c r="A151" s="14"/>
      <c r="B151" s="17"/>
      <c r="C151" s="16" t="s">
        <v>82</v>
      </c>
      <c r="D151" s="16"/>
      <c r="E151" s="16"/>
      <c r="F151" s="98" t="s">
        <v>103</v>
      </c>
      <c r="G151" s="191">
        <v>2</v>
      </c>
      <c r="H151" s="178"/>
      <c r="I151" s="21"/>
    </row>
    <row r="152" spans="1:9" ht="12" customHeight="1" x14ac:dyDescent="0.15">
      <c r="A152" s="14"/>
      <c r="B152" s="17"/>
      <c r="C152" s="16"/>
      <c r="D152" s="16"/>
      <c r="E152" s="16"/>
      <c r="F152" s="98"/>
      <c r="G152" s="191"/>
      <c r="H152" s="178"/>
      <c r="I152" s="21"/>
    </row>
    <row r="153" spans="1:9" ht="12" customHeight="1" x14ac:dyDescent="0.15">
      <c r="A153" s="14" t="s">
        <v>246</v>
      </c>
      <c r="B153" s="17">
        <f>MAX(B127:B152)+1</f>
        <v>211</v>
      </c>
      <c r="C153" s="16" t="s">
        <v>83</v>
      </c>
      <c r="D153" s="16"/>
      <c r="E153" s="16"/>
      <c r="F153" s="98"/>
      <c r="G153" s="191"/>
      <c r="H153" s="178"/>
      <c r="I153" s="21"/>
    </row>
    <row r="154" spans="1:9" ht="16" customHeight="1" x14ac:dyDescent="0.15">
      <c r="A154" s="14"/>
      <c r="B154" s="17"/>
      <c r="C154" s="16" t="s">
        <v>84</v>
      </c>
      <c r="D154" s="16"/>
      <c r="E154" s="16"/>
      <c r="F154" s="98" t="s">
        <v>103</v>
      </c>
      <c r="G154" s="191">
        <v>2</v>
      </c>
      <c r="H154" s="178"/>
      <c r="I154" s="21"/>
    </row>
    <row r="155" spans="1:9" ht="12" customHeight="1" x14ac:dyDescent="0.15">
      <c r="A155" s="14"/>
      <c r="B155" s="17"/>
      <c r="C155" s="16"/>
      <c r="D155" s="16"/>
      <c r="E155" s="16"/>
      <c r="F155" s="98"/>
      <c r="G155" s="191"/>
      <c r="H155" s="178"/>
      <c r="I155" s="21"/>
    </row>
    <row r="156" spans="1:9" ht="12" customHeight="1" x14ac:dyDescent="0.15">
      <c r="A156" s="14" t="s">
        <v>247</v>
      </c>
      <c r="B156" s="17">
        <f>MAX(B127:B155)+1</f>
        <v>212</v>
      </c>
      <c r="C156" s="16" t="s">
        <v>85</v>
      </c>
      <c r="D156" s="16"/>
      <c r="E156" s="16"/>
      <c r="F156" s="98"/>
      <c r="G156" s="127"/>
      <c r="H156" s="178"/>
      <c r="I156" s="21"/>
    </row>
    <row r="157" spans="1:9" ht="12" customHeight="1" x14ac:dyDescent="0.15">
      <c r="A157" s="14"/>
      <c r="B157" s="17"/>
      <c r="C157" s="16" t="s">
        <v>14</v>
      </c>
      <c r="D157" s="16"/>
      <c r="E157" s="16"/>
      <c r="F157" s="98" t="s">
        <v>103</v>
      </c>
      <c r="G157" s="191">
        <v>1</v>
      </c>
      <c r="H157" s="178"/>
      <c r="I157" s="21"/>
    </row>
    <row r="158" spans="1:9" ht="12" customHeight="1" x14ac:dyDescent="0.15">
      <c r="A158" s="14"/>
      <c r="B158" s="17"/>
      <c r="C158" s="16"/>
      <c r="D158" s="16"/>
      <c r="E158" s="16"/>
      <c r="F158" s="98"/>
      <c r="G158" s="191"/>
      <c r="H158" s="178"/>
      <c r="I158" s="21"/>
    </row>
    <row r="159" spans="1:9" ht="16" customHeight="1" x14ac:dyDescent="0.15">
      <c r="A159" s="14" t="s">
        <v>248</v>
      </c>
      <c r="B159" s="17">
        <f>MAX(B127:B158)+1</f>
        <v>213</v>
      </c>
      <c r="C159" s="16" t="s">
        <v>15</v>
      </c>
      <c r="D159" s="16"/>
      <c r="E159" s="16"/>
      <c r="F159" s="98" t="s">
        <v>21</v>
      </c>
      <c r="G159" s="191">
        <v>6</v>
      </c>
      <c r="H159" s="178"/>
      <c r="I159" s="21"/>
    </row>
    <row r="160" spans="1:9" ht="12" customHeight="1" x14ac:dyDescent="0.15">
      <c r="A160" s="14"/>
      <c r="B160" s="17"/>
      <c r="C160" s="16"/>
      <c r="D160" s="16"/>
      <c r="E160" s="16"/>
      <c r="F160" s="98"/>
      <c r="G160" s="191"/>
      <c r="H160" s="178"/>
      <c r="I160" s="21"/>
    </row>
    <row r="161" spans="1:9" ht="12" customHeight="1" x14ac:dyDescent="0.15">
      <c r="A161" s="14" t="s">
        <v>249</v>
      </c>
      <c r="B161" s="17"/>
      <c r="C161" s="100" t="s">
        <v>16</v>
      </c>
      <c r="D161" s="16"/>
      <c r="E161" s="16"/>
      <c r="F161" s="98"/>
      <c r="G161" s="189"/>
      <c r="H161" s="178"/>
      <c r="I161" s="21"/>
    </row>
    <row r="162" spans="1:9" ht="12" customHeight="1" x14ac:dyDescent="0.15">
      <c r="A162" s="14"/>
      <c r="B162" s="17"/>
      <c r="C162" s="16"/>
      <c r="D162" s="16"/>
      <c r="E162" s="16"/>
      <c r="F162" s="98"/>
      <c r="G162" s="191"/>
      <c r="H162" s="178"/>
      <c r="I162" s="21"/>
    </row>
    <row r="163" spans="1:9" ht="55" customHeight="1" x14ac:dyDescent="0.15">
      <c r="A163" s="14" t="s">
        <v>250</v>
      </c>
      <c r="B163" s="17">
        <f>MAX(B127:B162)+1</f>
        <v>214</v>
      </c>
      <c r="C163" s="269" t="s">
        <v>185</v>
      </c>
      <c r="D163" s="270"/>
      <c r="E163" s="271"/>
      <c r="F163" s="98"/>
      <c r="G163" s="191"/>
      <c r="H163" s="178"/>
      <c r="I163" s="21"/>
    </row>
    <row r="164" spans="1:9" ht="12" customHeight="1" x14ac:dyDescent="0.15">
      <c r="A164" s="14"/>
      <c r="B164" s="17"/>
      <c r="C164" s="16"/>
      <c r="D164" s="16"/>
      <c r="E164" s="16"/>
      <c r="F164" s="98"/>
      <c r="G164" s="191"/>
      <c r="H164" s="178"/>
      <c r="I164" s="21"/>
    </row>
    <row r="165" spans="1:9" ht="30" customHeight="1" x14ac:dyDescent="0.15">
      <c r="A165" s="14"/>
      <c r="B165" s="17"/>
      <c r="C165" s="15" t="s">
        <v>91</v>
      </c>
      <c r="D165" s="261" t="s">
        <v>186</v>
      </c>
      <c r="E165" s="262"/>
      <c r="F165" s="98" t="s">
        <v>102</v>
      </c>
      <c r="G165" s="179">
        <v>65</v>
      </c>
      <c r="H165" s="178"/>
      <c r="I165" s="21"/>
    </row>
    <row r="166" spans="1:9" ht="12" customHeight="1" x14ac:dyDescent="0.15">
      <c r="A166" s="14"/>
      <c r="B166" s="17"/>
      <c r="C166" s="16"/>
      <c r="D166" s="16"/>
      <c r="E166" s="16"/>
      <c r="F166" s="98"/>
      <c r="G166" s="179"/>
      <c r="H166" s="178"/>
      <c r="I166" s="21"/>
    </row>
    <row r="167" spans="1:9" ht="30" customHeight="1" x14ac:dyDescent="0.15">
      <c r="A167" s="14"/>
      <c r="B167" s="17"/>
      <c r="C167" s="15" t="s">
        <v>92</v>
      </c>
      <c r="D167" s="261" t="s">
        <v>187</v>
      </c>
      <c r="E167" s="262"/>
      <c r="F167" s="98" t="s">
        <v>102</v>
      </c>
      <c r="G167" s="179">
        <v>65</v>
      </c>
      <c r="H167" s="178"/>
      <c r="I167" s="21"/>
    </row>
    <row r="168" spans="1:9" ht="12" customHeight="1" x14ac:dyDescent="0.15">
      <c r="A168" s="14"/>
      <c r="B168" s="17"/>
      <c r="C168" s="16"/>
      <c r="D168" s="16"/>
      <c r="E168" s="16"/>
      <c r="F168" s="98"/>
      <c r="G168" s="179"/>
      <c r="H168" s="178"/>
      <c r="I168" s="21"/>
    </row>
    <row r="169" spans="1:9" ht="28" customHeight="1" x14ac:dyDescent="0.15">
      <c r="A169" s="14"/>
      <c r="B169" s="17"/>
      <c r="C169" s="15" t="s">
        <v>93</v>
      </c>
      <c r="D169" s="261" t="s">
        <v>132</v>
      </c>
      <c r="E169" s="262"/>
      <c r="F169" s="98" t="s">
        <v>21</v>
      </c>
      <c r="G169" s="191">
        <v>6</v>
      </c>
      <c r="H169" s="178"/>
      <c r="I169" s="21"/>
    </row>
    <row r="170" spans="1:9" ht="12" customHeight="1" x14ac:dyDescent="0.15">
      <c r="A170" s="14"/>
      <c r="B170" s="17"/>
      <c r="C170" s="16"/>
      <c r="D170" s="16"/>
      <c r="E170" s="16"/>
      <c r="F170" s="98"/>
      <c r="G170" s="191"/>
      <c r="H170" s="178"/>
      <c r="I170" s="21"/>
    </row>
    <row r="171" spans="1:9" ht="31" customHeight="1" x14ac:dyDescent="0.15">
      <c r="A171" s="14"/>
      <c r="B171" s="17"/>
      <c r="C171" s="15" t="s">
        <v>94</v>
      </c>
      <c r="D171" s="261" t="s">
        <v>133</v>
      </c>
      <c r="E171" s="262"/>
      <c r="F171" s="98" t="s">
        <v>21</v>
      </c>
      <c r="G171" s="191">
        <v>4</v>
      </c>
      <c r="H171" s="178"/>
      <c r="I171" s="21"/>
    </row>
    <row r="172" spans="1:9" ht="12" customHeight="1" x14ac:dyDescent="0.15">
      <c r="A172" s="14"/>
      <c r="B172" s="17"/>
      <c r="C172" s="16"/>
      <c r="D172" s="16"/>
      <c r="E172" s="16"/>
      <c r="F172" s="98"/>
      <c r="G172" s="191"/>
      <c r="H172" s="178"/>
      <c r="I172" s="21"/>
    </row>
    <row r="173" spans="1:9" ht="42" customHeight="1" x14ac:dyDescent="0.15">
      <c r="A173" s="14"/>
      <c r="B173" s="17"/>
      <c r="C173" s="15" t="s">
        <v>95</v>
      </c>
      <c r="D173" s="261" t="s">
        <v>134</v>
      </c>
      <c r="E173" s="262"/>
      <c r="F173" s="98" t="s">
        <v>21</v>
      </c>
      <c r="G173" s="191">
        <v>12</v>
      </c>
      <c r="H173" s="178"/>
      <c r="I173" s="21"/>
    </row>
    <row r="174" spans="1:9" ht="13" x14ac:dyDescent="0.15">
      <c r="A174" s="14"/>
      <c r="B174" s="17"/>
      <c r="C174" s="15"/>
      <c r="D174" s="24"/>
      <c r="E174" s="24"/>
      <c r="F174" s="98"/>
      <c r="G174" s="191"/>
      <c r="H174" s="178"/>
      <c r="I174" s="21"/>
    </row>
    <row r="175" spans="1:9" ht="28" customHeight="1" x14ac:dyDescent="0.15">
      <c r="A175" s="14"/>
      <c r="B175" s="17"/>
      <c r="C175" s="15" t="s">
        <v>96</v>
      </c>
      <c r="D175" s="268" t="s">
        <v>290</v>
      </c>
      <c r="E175" s="262"/>
      <c r="F175" s="98" t="s">
        <v>21</v>
      </c>
      <c r="G175" s="191">
        <v>4</v>
      </c>
      <c r="H175" s="178"/>
      <c r="I175" s="21"/>
    </row>
    <row r="176" spans="1:9" ht="13" x14ac:dyDescent="0.15">
      <c r="A176" s="14"/>
      <c r="B176" s="17"/>
      <c r="C176" s="15"/>
      <c r="D176" s="24"/>
      <c r="E176" s="24"/>
      <c r="F176" s="98"/>
      <c r="G176" s="191"/>
      <c r="H176" s="178"/>
      <c r="I176" s="21"/>
    </row>
    <row r="177" spans="1:9" ht="12" customHeight="1" x14ac:dyDescent="0.15">
      <c r="A177" s="14" t="s">
        <v>251</v>
      </c>
      <c r="B177" s="17">
        <f>MAX(B127:B176)+1</f>
        <v>215</v>
      </c>
      <c r="C177" s="28" t="s">
        <v>17</v>
      </c>
      <c r="D177" s="16"/>
      <c r="E177" s="16"/>
      <c r="F177" s="98"/>
      <c r="G177" s="191"/>
      <c r="H177" s="178"/>
      <c r="I177" s="21"/>
    </row>
    <row r="178" spans="1:9" ht="12" customHeight="1" x14ac:dyDescent="0.15">
      <c r="A178" s="14"/>
      <c r="B178" s="17"/>
      <c r="C178" s="28" t="s">
        <v>18</v>
      </c>
      <c r="D178" s="16"/>
      <c r="E178" s="16"/>
      <c r="F178" s="98"/>
      <c r="G178" s="191"/>
      <c r="H178" s="178"/>
      <c r="I178" s="21"/>
    </row>
    <row r="179" spans="1:9" ht="17" customHeight="1" x14ac:dyDescent="0.15">
      <c r="A179" s="14"/>
      <c r="B179" s="17"/>
      <c r="C179" s="28" t="s">
        <v>19</v>
      </c>
      <c r="D179" s="16"/>
      <c r="E179" s="16"/>
      <c r="F179" s="98" t="s">
        <v>20</v>
      </c>
      <c r="G179" s="191">
        <v>2</v>
      </c>
      <c r="H179" s="178"/>
      <c r="I179" s="21"/>
    </row>
    <row r="180" spans="1:9" ht="12" customHeight="1" x14ac:dyDescent="0.15">
      <c r="A180" s="14"/>
      <c r="B180" s="17"/>
      <c r="C180" s="16"/>
      <c r="D180" s="16"/>
      <c r="E180" s="16"/>
      <c r="F180" s="98"/>
      <c r="G180" s="191"/>
      <c r="H180" s="178"/>
      <c r="I180" s="21"/>
    </row>
    <row r="181" spans="1:9" ht="12" customHeight="1" x14ac:dyDescent="0.15">
      <c r="A181" s="142" t="s">
        <v>252</v>
      </c>
      <c r="B181" s="17">
        <f>MAX(B131:B180)+1</f>
        <v>216</v>
      </c>
      <c r="C181" s="100" t="s">
        <v>13</v>
      </c>
      <c r="D181" s="16"/>
      <c r="E181" s="16"/>
      <c r="F181" s="98"/>
      <c r="G181" s="191"/>
      <c r="H181" s="178"/>
      <c r="I181" s="21"/>
    </row>
    <row r="182" spans="1:9" ht="12" customHeight="1" x14ac:dyDescent="0.15">
      <c r="A182" s="14"/>
      <c r="B182" s="17"/>
      <c r="C182" s="16"/>
      <c r="D182" s="16"/>
      <c r="E182" s="16"/>
      <c r="F182" s="98"/>
      <c r="G182" s="191"/>
      <c r="H182" s="178"/>
      <c r="I182" s="21"/>
    </row>
    <row r="183" spans="1:9" ht="12" customHeight="1" x14ac:dyDescent="0.15">
      <c r="A183" s="14"/>
      <c r="B183" s="17"/>
      <c r="C183" s="15" t="s">
        <v>91</v>
      </c>
      <c r="D183" s="16" t="s">
        <v>120</v>
      </c>
      <c r="E183" s="16"/>
      <c r="F183" s="98"/>
      <c r="G183" s="179"/>
      <c r="H183" s="178"/>
      <c r="I183" s="21"/>
    </row>
    <row r="184" spans="1:9" ht="12" customHeight="1" x14ac:dyDescent="0.15">
      <c r="A184" s="14"/>
      <c r="B184" s="17"/>
      <c r="C184" s="16"/>
      <c r="D184" s="16" t="s">
        <v>121</v>
      </c>
      <c r="E184" s="16"/>
      <c r="F184" s="98"/>
      <c r="G184" s="179"/>
      <c r="H184" s="178"/>
      <c r="I184" s="21"/>
    </row>
    <row r="185" spans="1:9" ht="12" customHeight="1" x14ac:dyDescent="0.15">
      <c r="A185" s="14"/>
      <c r="B185" s="17"/>
      <c r="C185" s="16"/>
      <c r="D185" s="16"/>
      <c r="E185" s="16"/>
      <c r="F185" s="98"/>
      <c r="G185" s="179"/>
      <c r="H185" s="178"/>
      <c r="I185" s="21"/>
    </row>
    <row r="186" spans="1:9" ht="17" customHeight="1" x14ac:dyDescent="0.15">
      <c r="A186" s="14"/>
      <c r="B186" s="17"/>
      <c r="C186" s="16"/>
      <c r="D186" s="15" t="s">
        <v>91</v>
      </c>
      <c r="E186" s="16" t="s">
        <v>122</v>
      </c>
      <c r="F186" s="98" t="s">
        <v>12</v>
      </c>
      <c r="G186" s="179">
        <v>150</v>
      </c>
      <c r="H186" s="178"/>
      <c r="I186" s="21"/>
    </row>
    <row r="187" spans="1:9" ht="13" x14ac:dyDescent="0.15">
      <c r="A187" s="14"/>
      <c r="B187" s="17"/>
      <c r="C187" s="15"/>
      <c r="D187" s="24"/>
      <c r="E187" s="24"/>
      <c r="F187" s="98"/>
      <c r="G187" s="190"/>
      <c r="H187" s="178"/>
      <c r="I187" s="21"/>
    </row>
    <row r="188" spans="1:9" ht="13" x14ac:dyDescent="0.15">
      <c r="A188" s="14"/>
      <c r="B188" s="17"/>
      <c r="C188" s="15"/>
      <c r="D188" s="24"/>
      <c r="E188" s="24"/>
      <c r="F188" s="98"/>
      <c r="G188" s="190"/>
      <c r="H188" s="178"/>
      <c r="I188" s="21"/>
    </row>
    <row r="189" spans="1:9" ht="4" customHeight="1" x14ac:dyDescent="0.15">
      <c r="A189" s="14"/>
      <c r="B189" s="17"/>
      <c r="C189" s="15"/>
      <c r="D189" s="24"/>
      <c r="E189" s="24"/>
      <c r="F189" s="98"/>
      <c r="G189" s="190"/>
      <c r="H189" s="178"/>
      <c r="I189" s="21"/>
    </row>
    <row r="190" spans="1:9" s="148" customFormat="1" ht="13" x14ac:dyDescent="0.15">
      <c r="A190" s="143"/>
      <c r="B190" s="144"/>
      <c r="C190" s="145"/>
      <c r="D190" s="146"/>
      <c r="E190" s="146"/>
      <c r="F190" s="147"/>
      <c r="G190" s="167"/>
      <c r="H190" s="167"/>
      <c r="I190" s="203"/>
    </row>
    <row r="191" spans="1:9" s="148" customFormat="1" ht="13" x14ac:dyDescent="0.15">
      <c r="A191" s="149"/>
      <c r="B191" s="155" t="s">
        <v>269</v>
      </c>
      <c r="C191" s="91"/>
      <c r="D191" s="92"/>
      <c r="E191" s="92"/>
      <c r="F191" s="138"/>
      <c r="G191" s="168"/>
      <c r="H191" s="168"/>
      <c r="I191" s="204"/>
    </row>
    <row r="192" spans="1:9" s="148" customFormat="1" ht="13" x14ac:dyDescent="0.15">
      <c r="A192" s="156"/>
      <c r="B192" s="157"/>
      <c r="C192" s="158"/>
      <c r="D192" s="159"/>
      <c r="E192" s="159"/>
      <c r="F192" s="160"/>
      <c r="G192" s="169"/>
      <c r="H192" s="169"/>
      <c r="I192" s="205"/>
    </row>
    <row r="193" spans="1:9" s="148" customFormat="1" ht="13" x14ac:dyDescent="0.15">
      <c r="A193" s="161"/>
      <c r="B193" s="162"/>
      <c r="C193" s="163"/>
      <c r="D193" s="164"/>
      <c r="E193" s="164"/>
      <c r="F193" s="165"/>
      <c r="G193" s="170"/>
      <c r="H193" s="170"/>
      <c r="I193" s="203"/>
    </row>
    <row r="194" spans="1:9" s="148" customFormat="1" ht="13" x14ac:dyDescent="0.15">
      <c r="A194" s="149"/>
      <c r="B194" s="155" t="s">
        <v>270</v>
      </c>
      <c r="C194" s="91"/>
      <c r="D194" s="92"/>
      <c r="E194" s="92"/>
      <c r="F194" s="138"/>
      <c r="G194" s="168"/>
      <c r="H194" s="168"/>
      <c r="I194" s="204"/>
    </row>
    <row r="195" spans="1:9" s="148" customFormat="1" ht="13" x14ac:dyDescent="0.15">
      <c r="A195" s="150"/>
      <c r="B195" s="151"/>
      <c r="C195" s="152"/>
      <c r="D195" s="153"/>
      <c r="E195" s="153"/>
      <c r="F195" s="154"/>
      <c r="G195" s="171"/>
      <c r="H195" s="171"/>
      <c r="I195" s="205"/>
    </row>
    <row r="196" spans="1:9" ht="13" x14ac:dyDescent="0.15">
      <c r="A196" s="14"/>
      <c r="B196" s="17"/>
      <c r="C196" s="15"/>
      <c r="D196" s="24"/>
      <c r="E196" s="24"/>
      <c r="F196" s="98"/>
      <c r="G196" s="190"/>
      <c r="H196" s="178"/>
      <c r="I196" s="21"/>
    </row>
    <row r="197" spans="1:9" ht="12" customHeight="1" x14ac:dyDescent="0.15">
      <c r="A197" s="14" t="s">
        <v>53</v>
      </c>
      <c r="B197" s="17"/>
      <c r="C197" s="56" t="s">
        <v>54</v>
      </c>
      <c r="D197" s="16"/>
      <c r="E197" s="16"/>
      <c r="F197" s="98"/>
      <c r="G197" s="189"/>
      <c r="H197" s="178"/>
      <c r="I197" s="21"/>
    </row>
    <row r="198" spans="1:9" ht="12" customHeight="1" x14ac:dyDescent="0.15">
      <c r="A198" s="14"/>
      <c r="B198" s="17"/>
      <c r="C198" s="16"/>
      <c r="D198" s="16"/>
      <c r="E198" s="16"/>
      <c r="F198" s="98"/>
      <c r="G198" s="189"/>
      <c r="H198" s="178"/>
      <c r="I198" s="21"/>
    </row>
    <row r="199" spans="1:9" ht="18" customHeight="1" x14ac:dyDescent="0.15">
      <c r="A199" s="14" t="s">
        <v>55</v>
      </c>
      <c r="B199" s="17">
        <v>217</v>
      </c>
      <c r="C199" s="28" t="s">
        <v>56</v>
      </c>
      <c r="D199" s="16"/>
      <c r="E199" s="16"/>
      <c r="F199" s="98"/>
      <c r="G199" s="189"/>
      <c r="H199" s="178"/>
      <c r="I199" s="21"/>
    </row>
    <row r="200" spans="1:9" ht="6" customHeight="1" x14ac:dyDescent="0.15">
      <c r="A200" s="14"/>
      <c r="B200" s="17"/>
      <c r="C200" s="16"/>
      <c r="D200" s="16"/>
      <c r="E200" s="16"/>
      <c r="F200" s="98"/>
      <c r="G200" s="189"/>
      <c r="H200" s="178"/>
      <c r="I200" s="21"/>
    </row>
    <row r="201" spans="1:9" ht="17" customHeight="1" x14ac:dyDescent="0.15">
      <c r="A201" s="14"/>
      <c r="B201" s="17"/>
      <c r="C201" s="15" t="s">
        <v>91</v>
      </c>
      <c r="D201" s="16" t="s">
        <v>117</v>
      </c>
      <c r="E201" s="16"/>
      <c r="F201" s="98" t="s">
        <v>12</v>
      </c>
      <c r="G201" s="190">
        <v>4217</v>
      </c>
      <c r="H201" s="178"/>
      <c r="I201" s="21"/>
    </row>
    <row r="202" spans="1:9" ht="12" customHeight="1" x14ac:dyDescent="0.15">
      <c r="A202" s="14"/>
      <c r="B202" s="17"/>
      <c r="C202" s="16"/>
      <c r="D202" s="16"/>
      <c r="E202" s="16"/>
      <c r="F202" s="98"/>
      <c r="G202" s="189"/>
      <c r="H202" s="178"/>
      <c r="I202" s="21"/>
    </row>
    <row r="203" spans="1:9" ht="17" customHeight="1" x14ac:dyDescent="0.15">
      <c r="A203" s="14"/>
      <c r="B203" s="17"/>
      <c r="C203" s="15" t="s">
        <v>92</v>
      </c>
      <c r="D203" s="16" t="s">
        <v>57</v>
      </c>
      <c r="E203" s="16"/>
      <c r="F203" s="98" t="s">
        <v>12</v>
      </c>
      <c r="G203" s="190">
        <v>4217</v>
      </c>
      <c r="H203" s="190"/>
      <c r="I203" s="21"/>
    </row>
    <row r="204" spans="1:9" ht="12" customHeight="1" x14ac:dyDescent="0.15">
      <c r="A204" s="14"/>
      <c r="B204" s="17"/>
      <c r="C204" s="16"/>
      <c r="D204" s="16"/>
      <c r="E204" s="16"/>
      <c r="F204" s="98"/>
      <c r="G204" s="189"/>
      <c r="H204" s="178"/>
      <c r="I204" s="21"/>
    </row>
    <row r="205" spans="1:9" ht="16" customHeight="1" x14ac:dyDescent="0.15">
      <c r="A205" s="14"/>
      <c r="B205" s="17"/>
      <c r="C205" s="15" t="s">
        <v>93</v>
      </c>
      <c r="D205" s="16" t="s">
        <v>58</v>
      </c>
      <c r="E205" s="16"/>
      <c r="F205" s="98" t="s">
        <v>103</v>
      </c>
      <c r="G205" s="191">
        <v>1515.1</v>
      </c>
      <c r="H205" s="178"/>
      <c r="I205" s="21"/>
    </row>
    <row r="206" spans="1:9" ht="30" customHeight="1" x14ac:dyDescent="0.15">
      <c r="A206" s="14"/>
      <c r="B206" s="17"/>
      <c r="C206" s="16"/>
      <c r="D206" s="261" t="s">
        <v>263</v>
      </c>
      <c r="E206" s="262"/>
      <c r="F206" s="98"/>
      <c r="G206" s="191"/>
      <c r="H206" s="178"/>
      <c r="I206" s="21"/>
    </row>
    <row r="207" spans="1:9" ht="12" customHeight="1" x14ac:dyDescent="0.15">
      <c r="A207" s="14"/>
      <c r="B207" s="17"/>
      <c r="C207" s="16"/>
      <c r="E207" s="16"/>
      <c r="F207" s="98"/>
      <c r="G207" s="191"/>
      <c r="H207" s="178"/>
      <c r="I207" s="21"/>
    </row>
    <row r="208" spans="1:9" ht="12" customHeight="1" x14ac:dyDescent="0.15">
      <c r="A208" s="14" t="s">
        <v>55</v>
      </c>
      <c r="B208" s="17">
        <f>MAX(B197:B207)+1</f>
        <v>218</v>
      </c>
      <c r="C208" s="28" t="s">
        <v>60</v>
      </c>
      <c r="D208" s="16"/>
      <c r="E208" s="16"/>
      <c r="F208" s="98"/>
      <c r="G208" s="191"/>
      <c r="H208" s="178"/>
      <c r="I208" s="21"/>
    </row>
    <row r="209" spans="1:9" ht="12" customHeight="1" x14ac:dyDescent="0.15">
      <c r="A209" s="14"/>
      <c r="B209" s="17"/>
      <c r="C209" s="16"/>
      <c r="D209" s="16"/>
      <c r="E209" s="16"/>
      <c r="F209" s="98"/>
      <c r="G209" s="191"/>
      <c r="H209" s="178"/>
      <c r="I209" s="21"/>
    </row>
    <row r="210" spans="1:9" ht="29" customHeight="1" x14ac:dyDescent="0.15">
      <c r="A210" s="14"/>
      <c r="B210" s="17"/>
      <c r="C210" s="15" t="s">
        <v>91</v>
      </c>
      <c r="D210" s="261" t="s">
        <v>265</v>
      </c>
      <c r="E210" s="262"/>
      <c r="F210" s="98" t="s">
        <v>102</v>
      </c>
      <c r="G210" s="191">
        <v>390</v>
      </c>
      <c r="H210" s="178"/>
      <c r="I210" s="21"/>
    </row>
    <row r="211" spans="1:9" ht="14" customHeight="1" x14ac:dyDescent="0.15">
      <c r="A211" s="14"/>
      <c r="B211" s="17"/>
      <c r="C211" s="16"/>
      <c r="D211" s="16"/>
      <c r="E211" s="16"/>
      <c r="F211" s="98"/>
      <c r="G211" s="191"/>
      <c r="H211" s="178"/>
      <c r="I211" s="21"/>
    </row>
    <row r="212" spans="1:9" ht="29" customHeight="1" x14ac:dyDescent="0.15">
      <c r="A212" s="14"/>
      <c r="B212" s="17"/>
      <c r="C212" s="15" t="s">
        <v>92</v>
      </c>
      <c r="D212" s="261" t="s">
        <v>264</v>
      </c>
      <c r="E212" s="262"/>
      <c r="F212" s="98" t="s">
        <v>102</v>
      </c>
      <c r="G212" s="191">
        <v>810</v>
      </c>
      <c r="H212" s="178"/>
      <c r="I212" s="21"/>
    </row>
    <row r="213" spans="1:9" ht="12" customHeight="1" x14ac:dyDescent="0.15">
      <c r="A213" s="14"/>
      <c r="B213" s="17"/>
      <c r="C213" s="16"/>
      <c r="D213" s="16"/>
      <c r="E213" s="16"/>
      <c r="F213" s="98"/>
      <c r="G213" s="191"/>
      <c r="H213" s="178"/>
      <c r="I213" s="21"/>
    </row>
    <row r="214" spans="1:9" ht="18" customHeight="1" x14ac:dyDescent="0.15">
      <c r="A214" s="14" t="s">
        <v>59</v>
      </c>
      <c r="B214" s="17">
        <f>MAX(B205:B213)+1</f>
        <v>219</v>
      </c>
      <c r="C214" s="28" t="s">
        <v>61</v>
      </c>
      <c r="D214" s="16"/>
      <c r="E214" s="16"/>
      <c r="F214" s="98" t="s">
        <v>62</v>
      </c>
      <c r="G214" s="191">
        <v>1206</v>
      </c>
      <c r="H214" s="178"/>
      <c r="I214" s="21"/>
    </row>
    <row r="215" spans="1:9" ht="13" x14ac:dyDescent="0.15">
      <c r="A215" s="14"/>
      <c r="B215" s="17"/>
      <c r="C215" s="15"/>
      <c r="D215" s="24"/>
      <c r="E215" s="24"/>
      <c r="F215" s="98"/>
      <c r="G215" s="190"/>
      <c r="H215" s="178"/>
      <c r="I215" s="21"/>
    </row>
    <row r="216" spans="1:9" ht="14" customHeight="1" x14ac:dyDescent="0.15">
      <c r="A216" s="14"/>
      <c r="B216" s="17"/>
      <c r="C216" s="263" t="s">
        <v>172</v>
      </c>
      <c r="D216" s="264"/>
      <c r="E216" s="265"/>
      <c r="F216" s="98"/>
      <c r="G216" s="189"/>
      <c r="H216" s="178"/>
      <c r="I216" s="66"/>
    </row>
    <row r="217" spans="1:9" ht="12" customHeight="1" x14ac:dyDescent="0.15">
      <c r="A217" s="14"/>
      <c r="B217" s="17"/>
      <c r="C217" s="26"/>
      <c r="D217" s="16"/>
      <c r="E217" s="16"/>
      <c r="F217" s="98"/>
      <c r="G217" s="189"/>
      <c r="H217" s="178"/>
      <c r="I217" s="66"/>
    </row>
    <row r="218" spans="1:9" ht="12" customHeight="1" x14ac:dyDescent="0.15">
      <c r="A218" s="14"/>
      <c r="B218" s="17">
        <f>MAX(B182:B217)+1</f>
        <v>220</v>
      </c>
      <c r="C218" s="255" t="s">
        <v>170</v>
      </c>
      <c r="D218" s="256"/>
      <c r="E218" s="257"/>
      <c r="F218" s="98"/>
      <c r="G218" s="189"/>
      <c r="H218" s="178"/>
      <c r="I218" s="66"/>
    </row>
    <row r="219" spans="1:9" ht="12" customHeight="1" x14ac:dyDescent="0.15">
      <c r="A219" s="14"/>
      <c r="B219" s="17"/>
      <c r="C219" s="26"/>
      <c r="D219" s="16"/>
      <c r="E219" s="16"/>
      <c r="F219" s="98"/>
      <c r="G219" s="189"/>
      <c r="H219" s="178"/>
      <c r="I219" s="66"/>
    </row>
    <row r="220" spans="1:9" ht="30" customHeight="1" x14ac:dyDescent="0.15">
      <c r="A220" s="14"/>
      <c r="B220" s="17"/>
      <c r="C220" s="135" t="s">
        <v>91</v>
      </c>
      <c r="D220" s="258" t="s">
        <v>171</v>
      </c>
      <c r="E220" s="259"/>
      <c r="F220" s="98" t="s">
        <v>173</v>
      </c>
      <c r="G220" s="189">
        <v>52</v>
      </c>
      <c r="H220" s="178"/>
      <c r="I220" s="66"/>
    </row>
    <row r="221" spans="1:9" ht="12" customHeight="1" x14ac:dyDescent="0.15">
      <c r="A221" s="14"/>
      <c r="B221" s="17"/>
      <c r="C221" s="16"/>
      <c r="D221" s="16"/>
      <c r="E221" s="16"/>
      <c r="F221" s="98"/>
      <c r="G221" s="189"/>
      <c r="H221" s="178"/>
      <c r="I221" s="66"/>
    </row>
    <row r="222" spans="1:9" ht="29" customHeight="1" x14ac:dyDescent="0.15">
      <c r="A222" s="14"/>
      <c r="B222" s="17">
        <f>MAX(B186:B221)+1</f>
        <v>221</v>
      </c>
      <c r="C222" s="255" t="s">
        <v>174</v>
      </c>
      <c r="D222" s="256"/>
      <c r="E222" s="257"/>
      <c r="F222" s="98"/>
      <c r="G222" s="189"/>
      <c r="H222" s="178"/>
      <c r="I222" s="66"/>
    </row>
    <row r="223" spans="1:9" ht="12" customHeight="1" x14ac:dyDescent="0.15">
      <c r="A223" s="14"/>
      <c r="B223" s="17"/>
      <c r="C223" s="26"/>
      <c r="D223" s="16"/>
      <c r="E223" s="16"/>
      <c r="F223" s="98"/>
      <c r="G223" s="189"/>
      <c r="H223" s="178"/>
      <c r="I223" s="66"/>
    </row>
    <row r="224" spans="1:9" ht="29" customHeight="1" x14ac:dyDescent="0.15">
      <c r="A224" s="14"/>
      <c r="B224" s="17"/>
      <c r="C224" s="135" t="s">
        <v>91</v>
      </c>
      <c r="D224" s="258" t="s">
        <v>175</v>
      </c>
      <c r="E224" s="259"/>
      <c r="F224" s="98" t="s">
        <v>12</v>
      </c>
      <c r="G224" s="189">
        <v>30</v>
      </c>
      <c r="H224" s="178"/>
      <c r="I224" s="66"/>
    </row>
    <row r="225" spans="1:9" ht="12" customHeight="1" x14ac:dyDescent="0.15">
      <c r="A225" s="14"/>
      <c r="B225" s="17"/>
      <c r="C225" s="136"/>
      <c r="D225" s="26"/>
      <c r="E225" s="101"/>
      <c r="F225" s="98"/>
      <c r="G225" s="189"/>
      <c r="H225" s="178"/>
      <c r="I225" s="66"/>
    </row>
    <row r="226" spans="1:9" ht="18" customHeight="1" x14ac:dyDescent="0.15">
      <c r="A226" s="14"/>
      <c r="B226" s="17"/>
      <c r="C226" s="135" t="s">
        <v>92</v>
      </c>
      <c r="D226" s="258" t="s">
        <v>176</v>
      </c>
      <c r="E226" s="259"/>
      <c r="F226" s="98" t="s">
        <v>12</v>
      </c>
      <c r="G226" s="189">
        <v>40</v>
      </c>
      <c r="H226" s="178"/>
      <c r="I226" s="66"/>
    </row>
    <row r="227" spans="1:9" ht="12" customHeight="1" x14ac:dyDescent="0.15">
      <c r="A227" s="14"/>
      <c r="B227" s="17"/>
      <c r="C227" s="136"/>
      <c r="D227" s="26"/>
      <c r="E227" s="101"/>
      <c r="F227" s="98"/>
      <c r="G227" s="189"/>
      <c r="H227" s="178"/>
      <c r="I227" s="66"/>
    </row>
    <row r="228" spans="1:9" ht="16" customHeight="1" x14ac:dyDescent="0.15">
      <c r="A228" s="14"/>
      <c r="B228" s="17"/>
      <c r="C228" s="135" t="s">
        <v>93</v>
      </c>
      <c r="D228" s="258" t="s">
        <v>177</v>
      </c>
      <c r="E228" s="259"/>
      <c r="F228" s="98" t="s">
        <v>12</v>
      </c>
      <c r="G228" s="189">
        <v>20</v>
      </c>
      <c r="H228" s="178"/>
      <c r="I228" s="66"/>
    </row>
    <row r="229" spans="1:9" ht="12" customHeight="1" x14ac:dyDescent="0.15">
      <c r="A229" s="14"/>
      <c r="B229" s="17"/>
      <c r="C229" s="26"/>
      <c r="D229" s="16"/>
      <c r="E229" s="16"/>
      <c r="F229" s="98"/>
      <c r="G229" s="189"/>
      <c r="H229" s="178"/>
      <c r="I229" s="66"/>
    </row>
    <row r="230" spans="1:9" ht="13" customHeight="1" x14ac:dyDescent="0.15">
      <c r="A230" s="14"/>
      <c r="B230" s="17"/>
      <c r="C230" s="263" t="s">
        <v>180</v>
      </c>
      <c r="D230" s="264"/>
      <c r="E230" s="265"/>
      <c r="F230" s="98"/>
      <c r="G230" s="189"/>
      <c r="H230" s="178"/>
      <c r="I230" s="66"/>
    </row>
    <row r="231" spans="1:9" ht="13" x14ac:dyDescent="0.15">
      <c r="A231" s="14"/>
      <c r="B231" s="17"/>
      <c r="C231" s="26"/>
      <c r="D231" s="27"/>
      <c r="E231" s="27"/>
      <c r="F231" s="98"/>
      <c r="G231" s="189"/>
      <c r="H231" s="178"/>
      <c r="I231" s="66"/>
    </row>
    <row r="232" spans="1:9" ht="18" customHeight="1" x14ac:dyDescent="0.15">
      <c r="A232" s="14" t="s">
        <v>258</v>
      </c>
      <c r="B232" s="17">
        <f>MAX(B212:B231)+1</f>
        <v>222</v>
      </c>
      <c r="C232" s="260" t="s">
        <v>234</v>
      </c>
      <c r="D232" s="258"/>
      <c r="E232" s="259"/>
      <c r="F232" s="98" t="s">
        <v>73</v>
      </c>
      <c r="G232" s="192">
        <v>0.4</v>
      </c>
      <c r="H232" s="178"/>
      <c r="I232" s="66"/>
    </row>
    <row r="233" spans="1:9" ht="9" customHeight="1" x14ac:dyDescent="0.15">
      <c r="A233" s="14"/>
      <c r="B233" s="17"/>
      <c r="C233" s="26"/>
      <c r="D233" s="27"/>
      <c r="E233" s="27"/>
      <c r="F233" s="98"/>
      <c r="G233" s="189"/>
      <c r="H233" s="178"/>
      <c r="I233" s="66"/>
    </row>
    <row r="234" spans="1:9" ht="15" customHeight="1" x14ac:dyDescent="0.15">
      <c r="A234" s="14"/>
      <c r="B234" s="17">
        <f>MAX(B214:B233)+1</f>
        <v>223</v>
      </c>
      <c r="C234" s="255" t="s">
        <v>178</v>
      </c>
      <c r="D234" s="256"/>
      <c r="E234" s="257"/>
      <c r="F234" s="98"/>
      <c r="G234" s="189"/>
      <c r="H234" s="178"/>
      <c r="I234" s="66"/>
    </row>
    <row r="235" spans="1:9" ht="13" x14ac:dyDescent="0.15">
      <c r="A235" s="14"/>
      <c r="B235" s="17"/>
      <c r="C235" s="26"/>
      <c r="D235" s="27"/>
      <c r="E235" s="27"/>
      <c r="F235" s="98"/>
      <c r="G235" s="189"/>
      <c r="H235" s="178"/>
      <c r="I235" s="66"/>
    </row>
    <row r="236" spans="1:9" ht="29" customHeight="1" x14ac:dyDescent="0.15">
      <c r="A236" s="14"/>
      <c r="B236" s="17"/>
      <c r="C236" s="135" t="s">
        <v>91</v>
      </c>
      <c r="D236" s="258" t="s">
        <v>220</v>
      </c>
      <c r="E236" s="259"/>
      <c r="F236" s="98" t="s">
        <v>12</v>
      </c>
      <c r="G236" s="189">
        <v>120</v>
      </c>
      <c r="H236" s="178"/>
      <c r="I236" s="66"/>
    </row>
    <row r="237" spans="1:9" ht="13" x14ac:dyDescent="0.15">
      <c r="A237" s="14"/>
      <c r="B237" s="17"/>
      <c r="C237" s="136"/>
      <c r="D237" s="27"/>
      <c r="E237" s="131"/>
      <c r="F237" s="98"/>
      <c r="G237" s="189"/>
      <c r="H237" s="178"/>
      <c r="I237" s="66"/>
    </row>
    <row r="238" spans="1:9" ht="29" customHeight="1" x14ac:dyDescent="0.15">
      <c r="A238" s="14"/>
      <c r="B238" s="17"/>
      <c r="C238" s="135" t="s">
        <v>92</v>
      </c>
      <c r="D238" s="258" t="s">
        <v>181</v>
      </c>
      <c r="E238" s="259"/>
      <c r="F238" s="98" t="s">
        <v>12</v>
      </c>
      <c r="G238" s="189">
        <v>90</v>
      </c>
      <c r="H238" s="178"/>
      <c r="I238" s="66"/>
    </row>
    <row r="239" spans="1:9" ht="13" x14ac:dyDescent="0.15">
      <c r="A239" s="14"/>
      <c r="B239" s="17"/>
      <c r="C239" s="136"/>
      <c r="D239" s="27"/>
      <c r="E239" s="131"/>
      <c r="F239" s="98"/>
      <c r="G239" s="189"/>
      <c r="H239" s="178"/>
      <c r="I239" s="66"/>
    </row>
    <row r="240" spans="1:9" ht="29" customHeight="1" x14ac:dyDescent="0.15">
      <c r="A240" s="14"/>
      <c r="B240" s="17"/>
      <c r="C240" s="135" t="s">
        <v>93</v>
      </c>
      <c r="D240" s="258" t="s">
        <v>182</v>
      </c>
      <c r="E240" s="259"/>
      <c r="F240" s="98" t="s">
        <v>12</v>
      </c>
      <c r="G240" s="189">
        <v>1350</v>
      </c>
      <c r="H240" s="178"/>
      <c r="I240" s="66"/>
    </row>
    <row r="241" spans="1:9" ht="13" x14ac:dyDescent="0.15">
      <c r="A241" s="14"/>
      <c r="B241" s="17"/>
      <c r="C241" s="27"/>
      <c r="D241" s="27"/>
      <c r="E241" s="27"/>
      <c r="F241" s="98"/>
      <c r="G241" s="189"/>
      <c r="H241" s="178"/>
      <c r="I241" s="66"/>
    </row>
    <row r="242" spans="1:9" s="148" customFormat="1" ht="13" x14ac:dyDescent="0.15">
      <c r="A242" s="143"/>
      <c r="B242" s="144"/>
      <c r="C242" s="145"/>
      <c r="D242" s="146"/>
      <c r="E242" s="146"/>
      <c r="F242" s="147"/>
      <c r="G242" s="167"/>
      <c r="H242" s="167"/>
      <c r="I242" s="203"/>
    </row>
    <row r="243" spans="1:9" s="148" customFormat="1" ht="13" x14ac:dyDescent="0.15">
      <c r="A243" s="149"/>
      <c r="B243" s="155" t="s">
        <v>269</v>
      </c>
      <c r="C243" s="91"/>
      <c r="D243" s="92"/>
      <c r="E243" s="92"/>
      <c r="F243" s="138"/>
      <c r="G243" s="168"/>
      <c r="H243" s="168"/>
      <c r="I243" s="204"/>
    </row>
    <row r="244" spans="1:9" s="148" customFormat="1" ht="13" x14ac:dyDescent="0.15">
      <c r="A244" s="156"/>
      <c r="B244" s="157"/>
      <c r="C244" s="158"/>
      <c r="D244" s="159"/>
      <c r="E244" s="159"/>
      <c r="F244" s="160"/>
      <c r="G244" s="169"/>
      <c r="H244" s="169"/>
      <c r="I244" s="205"/>
    </row>
    <row r="245" spans="1:9" s="148" customFormat="1" ht="13" x14ac:dyDescent="0.15">
      <c r="A245" s="161"/>
      <c r="B245" s="162"/>
      <c r="C245" s="163"/>
      <c r="D245" s="164"/>
      <c r="E245" s="164"/>
      <c r="F245" s="165"/>
      <c r="G245" s="170"/>
      <c r="H245" s="170"/>
      <c r="I245" s="203"/>
    </row>
    <row r="246" spans="1:9" s="148" customFormat="1" ht="13" x14ac:dyDescent="0.15">
      <c r="A246" s="149"/>
      <c r="B246" s="155" t="s">
        <v>270</v>
      </c>
      <c r="C246" s="91"/>
      <c r="D246" s="92"/>
      <c r="E246" s="92"/>
      <c r="F246" s="138"/>
      <c r="G246" s="168"/>
      <c r="H246" s="168"/>
      <c r="I246" s="204"/>
    </row>
    <row r="247" spans="1:9" s="148" customFormat="1" ht="13" x14ac:dyDescent="0.15">
      <c r="A247" s="150"/>
      <c r="B247" s="151"/>
      <c r="C247" s="152"/>
      <c r="D247" s="153"/>
      <c r="E247" s="153"/>
      <c r="F247" s="154"/>
      <c r="G247" s="171"/>
      <c r="H247" s="171"/>
      <c r="I247" s="205"/>
    </row>
    <row r="248" spans="1:9" ht="13" x14ac:dyDescent="0.15">
      <c r="A248" s="14"/>
      <c r="B248" s="17"/>
      <c r="C248" s="27"/>
      <c r="D248" s="27"/>
      <c r="E248" s="27"/>
      <c r="F248" s="98"/>
      <c r="G248" s="189"/>
      <c r="H248" s="178"/>
      <c r="I248" s="66"/>
    </row>
    <row r="249" spans="1:9" ht="12" customHeight="1" x14ac:dyDescent="0.15">
      <c r="A249" s="14" t="s">
        <v>11</v>
      </c>
      <c r="B249" s="17"/>
      <c r="C249" s="100" t="s">
        <v>107</v>
      </c>
      <c r="D249" s="16"/>
      <c r="E249" s="16"/>
      <c r="F249" s="98"/>
      <c r="G249" s="191"/>
      <c r="H249" s="178"/>
      <c r="I249" s="21"/>
    </row>
    <row r="250" spans="1:9" ht="12" customHeight="1" x14ac:dyDescent="0.15">
      <c r="A250" s="14"/>
      <c r="B250" s="17"/>
      <c r="C250" s="100" t="s">
        <v>108</v>
      </c>
      <c r="D250" s="16"/>
      <c r="E250" s="16"/>
      <c r="F250" s="98"/>
      <c r="G250" s="191"/>
      <c r="H250" s="178"/>
      <c r="I250" s="21"/>
    </row>
    <row r="251" spans="1:9" ht="12" customHeight="1" x14ac:dyDescent="0.15">
      <c r="A251" s="14"/>
      <c r="B251" s="17"/>
      <c r="C251" s="100" t="s">
        <v>109</v>
      </c>
      <c r="D251" s="16"/>
      <c r="E251" s="16"/>
      <c r="F251" s="98"/>
      <c r="G251" s="191"/>
      <c r="H251" s="178"/>
      <c r="I251" s="21"/>
    </row>
    <row r="252" spans="1:9" ht="12" customHeight="1" x14ac:dyDescent="0.15">
      <c r="A252" s="14"/>
      <c r="B252" s="17"/>
      <c r="C252" s="100" t="s">
        <v>110</v>
      </c>
      <c r="D252" s="16"/>
      <c r="E252" s="16"/>
      <c r="F252" s="98"/>
      <c r="G252" s="191"/>
      <c r="H252" s="178"/>
      <c r="I252" s="21"/>
    </row>
    <row r="253" spans="1:9" ht="12" customHeight="1" x14ac:dyDescent="0.15">
      <c r="A253" s="14"/>
      <c r="B253" s="17"/>
      <c r="C253" s="16"/>
      <c r="D253" s="16"/>
      <c r="E253" s="16"/>
      <c r="F253" s="98"/>
      <c r="G253" s="191"/>
      <c r="H253" s="178"/>
      <c r="I253" s="21"/>
    </row>
    <row r="254" spans="1:9" ht="12" customHeight="1" x14ac:dyDescent="0.15">
      <c r="A254" s="14" t="s">
        <v>111</v>
      </c>
      <c r="B254" s="17">
        <f>MAX(B183:B253)+1</f>
        <v>224</v>
      </c>
      <c r="C254" s="28" t="s">
        <v>112</v>
      </c>
      <c r="D254" s="16"/>
      <c r="E254" s="16"/>
      <c r="F254" s="98"/>
      <c r="G254" s="191"/>
      <c r="H254" s="178"/>
      <c r="I254" s="21"/>
    </row>
    <row r="255" spans="1:9" ht="12" customHeight="1" x14ac:dyDescent="0.15">
      <c r="A255" s="14"/>
      <c r="B255" s="17"/>
      <c r="C255" s="28"/>
      <c r="D255" s="16"/>
      <c r="E255" s="16"/>
      <c r="F255" s="98"/>
      <c r="G255" s="191"/>
      <c r="H255" s="178"/>
      <c r="I255" s="21"/>
    </row>
    <row r="256" spans="1:9" ht="12" customHeight="1" x14ac:dyDescent="0.15">
      <c r="A256" s="14"/>
      <c r="B256" s="17"/>
      <c r="C256" s="15" t="s">
        <v>91</v>
      </c>
      <c r="D256" s="16" t="s">
        <v>113</v>
      </c>
      <c r="E256" s="16"/>
      <c r="F256" s="98"/>
      <c r="G256" s="191"/>
      <c r="H256" s="178"/>
      <c r="I256" s="21"/>
    </row>
    <row r="257" spans="1:9" ht="15" customHeight="1" x14ac:dyDescent="0.15">
      <c r="A257" s="14"/>
      <c r="B257" s="17"/>
      <c r="C257" s="16"/>
      <c r="D257" s="16" t="s">
        <v>114</v>
      </c>
      <c r="E257" s="16"/>
      <c r="F257" s="98"/>
      <c r="G257" s="191"/>
      <c r="H257" s="178"/>
      <c r="I257" s="21"/>
    </row>
    <row r="258" spans="1:9" ht="12" customHeight="1" x14ac:dyDescent="0.15">
      <c r="A258" s="14"/>
      <c r="B258" s="17"/>
      <c r="C258" s="16"/>
      <c r="D258" s="16" t="s">
        <v>115</v>
      </c>
      <c r="E258" s="16"/>
      <c r="F258" s="98"/>
      <c r="G258" s="191"/>
      <c r="H258" s="178"/>
      <c r="I258" s="21"/>
    </row>
    <row r="259" spans="1:9" ht="12" customHeight="1" x14ac:dyDescent="0.15">
      <c r="A259" s="14"/>
      <c r="B259" s="17"/>
      <c r="C259" s="16"/>
      <c r="D259" s="16"/>
      <c r="E259" s="16"/>
      <c r="F259" s="98"/>
      <c r="G259" s="191"/>
      <c r="H259" s="178"/>
      <c r="I259" s="21"/>
    </row>
    <row r="260" spans="1:9" ht="16" customHeight="1" x14ac:dyDescent="0.15">
      <c r="A260" s="14"/>
      <c r="B260" s="17"/>
      <c r="C260" s="16"/>
      <c r="D260" s="15" t="s">
        <v>91</v>
      </c>
      <c r="E260" s="16" t="s">
        <v>116</v>
      </c>
      <c r="F260" s="98" t="s">
        <v>103</v>
      </c>
      <c r="G260" s="191">
        <v>27</v>
      </c>
      <c r="H260" s="178"/>
      <c r="I260" s="21"/>
    </row>
    <row r="261" spans="1:9" ht="12" customHeight="1" x14ac:dyDescent="0.15">
      <c r="A261" s="14"/>
      <c r="B261" s="17"/>
      <c r="C261" s="16"/>
      <c r="D261" s="16"/>
      <c r="E261" s="16"/>
      <c r="F261" s="98"/>
      <c r="G261" s="191"/>
      <c r="H261" s="178"/>
      <c r="I261" s="21"/>
    </row>
    <row r="262" spans="1:9" ht="12" customHeight="1" x14ac:dyDescent="0.15">
      <c r="A262" s="14" t="s">
        <v>63</v>
      </c>
      <c r="B262" s="17">
        <f>MAX(B249:B261)+1</f>
        <v>225</v>
      </c>
      <c r="C262" s="28" t="s">
        <v>64</v>
      </c>
      <c r="D262" s="16"/>
      <c r="E262" s="16"/>
      <c r="F262" s="98"/>
      <c r="G262" s="189"/>
      <c r="H262" s="178"/>
      <c r="I262" s="21"/>
    </row>
    <row r="263" spans="1:9" ht="12" customHeight="1" x14ac:dyDescent="0.15">
      <c r="A263" s="14"/>
      <c r="B263" s="17"/>
      <c r="C263" s="28"/>
      <c r="D263" s="16"/>
      <c r="E263" s="16"/>
      <c r="F263" s="98"/>
      <c r="G263" s="191"/>
      <c r="H263" s="178"/>
      <c r="I263" s="21"/>
    </row>
    <row r="264" spans="1:9" ht="15" customHeight="1" x14ac:dyDescent="0.15">
      <c r="A264" s="14"/>
      <c r="B264" s="17"/>
      <c r="C264" s="15" t="s">
        <v>91</v>
      </c>
      <c r="D264" s="16" t="s">
        <v>65</v>
      </c>
      <c r="E264" s="16"/>
      <c r="F264" s="98"/>
      <c r="G264" s="191"/>
      <c r="H264" s="178"/>
      <c r="I264" s="21"/>
    </row>
    <row r="265" spans="1:9" ht="12" customHeight="1" x14ac:dyDescent="0.15">
      <c r="A265" s="14"/>
      <c r="B265" s="17"/>
      <c r="C265" s="28"/>
      <c r="D265" s="16"/>
      <c r="E265" s="16"/>
      <c r="F265" s="98"/>
      <c r="G265" s="191"/>
      <c r="H265" s="178"/>
      <c r="I265" s="21"/>
    </row>
    <row r="266" spans="1:9" ht="12" customHeight="1" x14ac:dyDescent="0.15">
      <c r="A266" s="14"/>
      <c r="B266" s="17"/>
      <c r="C266" s="16"/>
      <c r="D266" s="210" t="s">
        <v>91</v>
      </c>
      <c r="E266" s="16" t="s">
        <v>123</v>
      </c>
      <c r="F266" s="98" t="s">
        <v>102</v>
      </c>
      <c r="G266" s="179">
        <v>40</v>
      </c>
      <c r="H266" s="178"/>
      <c r="I266" s="21"/>
    </row>
    <row r="267" spans="1:9" ht="12" customHeight="1" x14ac:dyDescent="0.15">
      <c r="A267" s="14"/>
      <c r="B267" s="17"/>
      <c r="C267" s="16"/>
      <c r="D267" s="16"/>
      <c r="E267" s="16"/>
      <c r="F267" s="98"/>
      <c r="G267" s="189"/>
      <c r="H267" s="178"/>
      <c r="I267" s="21"/>
    </row>
    <row r="268" spans="1:9" ht="12" customHeight="1" x14ac:dyDescent="0.15">
      <c r="A268" s="14" t="s">
        <v>124</v>
      </c>
      <c r="B268" s="17">
        <f>MAX(B249:B267)+1</f>
        <v>226</v>
      </c>
      <c r="C268" s="28" t="s">
        <v>125</v>
      </c>
      <c r="D268" s="16"/>
      <c r="E268" s="16"/>
      <c r="F268" s="98"/>
      <c r="G268" s="179"/>
      <c r="H268" s="178"/>
      <c r="I268" s="21"/>
    </row>
    <row r="269" spans="1:9" ht="12" customHeight="1" x14ac:dyDescent="0.15">
      <c r="A269" s="14"/>
      <c r="B269" s="17"/>
      <c r="C269" s="28" t="s">
        <v>126</v>
      </c>
      <c r="D269" s="16"/>
      <c r="E269" s="16"/>
      <c r="F269" s="98"/>
      <c r="G269" s="193"/>
      <c r="H269" s="178"/>
      <c r="I269" s="21"/>
    </row>
    <row r="270" spans="1:9" ht="12" customHeight="1" x14ac:dyDescent="0.15">
      <c r="A270" s="14"/>
      <c r="B270" s="17"/>
      <c r="C270" s="16"/>
      <c r="D270" s="16"/>
      <c r="E270" s="16"/>
      <c r="F270" s="98"/>
      <c r="G270" s="193"/>
      <c r="H270" s="178"/>
      <c r="I270" s="21"/>
    </row>
    <row r="271" spans="1:9" ht="15" customHeight="1" x14ac:dyDescent="0.15">
      <c r="A271" s="14"/>
      <c r="B271" s="17"/>
      <c r="C271" s="15" t="s">
        <v>91</v>
      </c>
      <c r="D271" s="16" t="s">
        <v>163</v>
      </c>
      <c r="E271" s="16"/>
      <c r="F271" s="98"/>
      <c r="G271" s="179"/>
      <c r="H271" s="178"/>
      <c r="I271" s="21"/>
    </row>
    <row r="272" spans="1:9" ht="12" customHeight="1" x14ac:dyDescent="0.15">
      <c r="A272" s="14"/>
      <c r="B272" s="17"/>
      <c r="C272" s="28"/>
      <c r="D272" s="16"/>
      <c r="E272" s="16"/>
      <c r="F272" s="98"/>
      <c r="G272" s="179"/>
      <c r="H272" s="178"/>
      <c r="I272" s="21"/>
    </row>
    <row r="273" spans="1:9" ht="15" customHeight="1" x14ac:dyDescent="0.15">
      <c r="A273" s="14"/>
      <c r="B273" s="17"/>
      <c r="C273" s="28"/>
      <c r="D273" s="15" t="s">
        <v>91</v>
      </c>
      <c r="E273" s="16" t="s">
        <v>127</v>
      </c>
      <c r="F273" s="98" t="s">
        <v>103</v>
      </c>
      <c r="G273" s="179">
        <v>5</v>
      </c>
      <c r="H273" s="178"/>
      <c r="I273" s="21"/>
    </row>
    <row r="274" spans="1:9" ht="12" customHeight="1" x14ac:dyDescent="0.15">
      <c r="A274" s="14"/>
      <c r="B274" s="17"/>
      <c r="C274" s="28"/>
      <c r="D274" s="16"/>
      <c r="E274" s="16"/>
      <c r="F274" s="98"/>
      <c r="G274" s="179"/>
      <c r="H274" s="178"/>
      <c r="I274" s="21"/>
    </row>
    <row r="275" spans="1:9" ht="14" customHeight="1" x14ac:dyDescent="0.15">
      <c r="A275" s="14"/>
      <c r="B275" s="17"/>
      <c r="C275" s="28"/>
      <c r="D275" s="15" t="s">
        <v>92</v>
      </c>
      <c r="E275" s="16" t="s">
        <v>128</v>
      </c>
      <c r="F275" s="98" t="s">
        <v>103</v>
      </c>
      <c r="G275" s="179">
        <v>5</v>
      </c>
      <c r="H275" s="178"/>
      <c r="I275" s="21"/>
    </row>
    <row r="276" spans="1:9" ht="12" customHeight="1" x14ac:dyDescent="0.15">
      <c r="A276" s="14"/>
      <c r="B276" s="17"/>
      <c r="C276" s="16"/>
      <c r="D276" s="16"/>
      <c r="E276" s="16"/>
      <c r="F276" s="98"/>
      <c r="G276" s="178"/>
      <c r="H276" s="178"/>
      <c r="I276" s="21"/>
    </row>
    <row r="277" spans="1:9" ht="12" customHeight="1" x14ac:dyDescent="0.15">
      <c r="A277" s="14"/>
      <c r="B277" s="17"/>
      <c r="C277" s="100" t="s">
        <v>227</v>
      </c>
      <c r="D277" s="16"/>
      <c r="E277" s="16"/>
      <c r="F277" s="98"/>
      <c r="G277" s="189"/>
      <c r="H277" s="178"/>
      <c r="I277" s="21"/>
    </row>
    <row r="278" spans="1:9" ht="12" customHeight="1" x14ac:dyDescent="0.15">
      <c r="A278" s="14"/>
      <c r="B278" s="17"/>
      <c r="C278" s="16"/>
      <c r="D278" s="16"/>
      <c r="E278" s="16"/>
      <c r="F278" s="98"/>
      <c r="G278" s="189"/>
      <c r="H278" s="178"/>
      <c r="I278" s="21"/>
    </row>
    <row r="279" spans="1:9" ht="149" customHeight="1" x14ac:dyDescent="0.15">
      <c r="A279" s="14"/>
      <c r="B279" s="17">
        <f>MAX(B249:B278)+1</f>
        <v>227</v>
      </c>
      <c r="C279" s="266" t="s">
        <v>266</v>
      </c>
      <c r="D279" s="261"/>
      <c r="E279" s="262"/>
      <c r="F279" s="98"/>
      <c r="G279" s="189"/>
      <c r="H279" s="178"/>
      <c r="I279" s="21"/>
    </row>
    <row r="280" spans="1:9" ht="12" customHeight="1" x14ac:dyDescent="0.15">
      <c r="A280" s="14"/>
      <c r="B280" s="17"/>
      <c r="C280" s="16"/>
      <c r="D280" s="16"/>
      <c r="E280" s="16"/>
      <c r="F280" s="98"/>
      <c r="G280" s="189"/>
      <c r="H280" s="178"/>
      <c r="I280" s="21"/>
    </row>
    <row r="281" spans="1:9" ht="29" customHeight="1" x14ac:dyDescent="0.15">
      <c r="A281" s="14" t="s">
        <v>259</v>
      </c>
      <c r="B281" s="17"/>
      <c r="C281" s="15" t="s">
        <v>91</v>
      </c>
      <c r="D281" s="261" t="s">
        <v>267</v>
      </c>
      <c r="E281" s="262"/>
      <c r="F281" s="98" t="s">
        <v>102</v>
      </c>
      <c r="G281" s="189">
        <v>700</v>
      </c>
      <c r="H281" s="178"/>
      <c r="I281" s="21"/>
    </row>
    <row r="282" spans="1:9" ht="12" customHeight="1" x14ac:dyDescent="0.15">
      <c r="A282" s="14"/>
      <c r="B282" s="17"/>
      <c r="C282" s="15"/>
      <c r="D282" s="24"/>
      <c r="E282" s="24"/>
      <c r="F282" s="98"/>
      <c r="G282" s="189"/>
      <c r="H282" s="178"/>
      <c r="I282" s="21"/>
    </row>
    <row r="283" spans="1:9" ht="29" customHeight="1" x14ac:dyDescent="0.15">
      <c r="A283" s="14" t="s">
        <v>259</v>
      </c>
      <c r="B283" s="17"/>
      <c r="C283" s="210" t="s">
        <v>92</v>
      </c>
      <c r="D283" s="261" t="s">
        <v>268</v>
      </c>
      <c r="E283" s="262"/>
      <c r="F283" s="98" t="s">
        <v>102</v>
      </c>
      <c r="G283" s="189">
        <v>650</v>
      </c>
      <c r="H283" s="178"/>
      <c r="I283" s="21"/>
    </row>
    <row r="284" spans="1:9" ht="12" customHeight="1" x14ac:dyDescent="0.15">
      <c r="A284" s="14"/>
      <c r="B284" s="17"/>
      <c r="C284" s="16"/>
      <c r="D284" s="16"/>
      <c r="E284" s="16"/>
      <c r="F284" s="98"/>
      <c r="G284" s="189"/>
      <c r="H284" s="178"/>
      <c r="I284" s="21"/>
    </row>
    <row r="285" spans="1:9" ht="16" customHeight="1" x14ac:dyDescent="0.15">
      <c r="A285" s="14"/>
      <c r="B285" s="17"/>
      <c r="C285" s="210" t="s">
        <v>93</v>
      </c>
      <c r="D285" s="261" t="s">
        <v>235</v>
      </c>
      <c r="E285" s="262"/>
      <c r="F285" s="98" t="s">
        <v>102</v>
      </c>
      <c r="G285" s="189">
        <v>1073</v>
      </c>
      <c r="H285" s="178"/>
      <c r="I285" s="21"/>
    </row>
    <row r="286" spans="1:9" ht="12" customHeight="1" x14ac:dyDescent="0.15">
      <c r="A286" s="14"/>
      <c r="B286" s="17"/>
      <c r="C286" s="16"/>
      <c r="D286" s="16"/>
      <c r="E286" s="16"/>
      <c r="F286" s="98"/>
      <c r="G286" s="189"/>
      <c r="H286" s="178"/>
      <c r="I286" s="21"/>
    </row>
    <row r="287" spans="1:9" ht="30" customHeight="1" x14ac:dyDescent="0.15">
      <c r="A287" s="14"/>
      <c r="B287" s="17"/>
      <c r="C287" s="210" t="s">
        <v>94</v>
      </c>
      <c r="D287" s="261" t="s">
        <v>135</v>
      </c>
      <c r="E287" s="262"/>
      <c r="F287" s="98" t="s">
        <v>130</v>
      </c>
      <c r="G287" s="189">
        <v>12</v>
      </c>
      <c r="H287" s="178"/>
      <c r="I287" s="21"/>
    </row>
    <row r="288" spans="1:9" ht="12" customHeight="1" x14ac:dyDescent="0.15">
      <c r="A288" s="14"/>
      <c r="B288" s="17"/>
      <c r="C288" s="16"/>
      <c r="D288" s="16"/>
      <c r="E288" s="16"/>
      <c r="F288" s="98"/>
      <c r="G288" s="189"/>
      <c r="H288" s="178"/>
      <c r="I288" s="21"/>
    </row>
    <row r="289" spans="1:9" ht="12" customHeight="1" x14ac:dyDescent="0.15">
      <c r="A289" s="14"/>
      <c r="B289" s="17"/>
      <c r="C289" s="16"/>
      <c r="D289" s="16"/>
      <c r="E289" s="16"/>
      <c r="F289" s="98"/>
      <c r="G289" s="189"/>
      <c r="H289" s="178"/>
      <c r="I289" s="21"/>
    </row>
    <row r="290" spans="1:9" ht="12" customHeight="1" x14ac:dyDescent="0.15">
      <c r="A290" s="14"/>
      <c r="B290" s="17"/>
      <c r="C290" s="16"/>
      <c r="D290" s="16"/>
      <c r="E290" s="16"/>
      <c r="F290" s="98"/>
      <c r="G290" s="189"/>
      <c r="H290" s="178"/>
      <c r="I290" s="21"/>
    </row>
    <row r="291" spans="1:9" ht="12" customHeight="1" x14ac:dyDescent="0.15">
      <c r="A291" s="14"/>
      <c r="B291" s="17"/>
      <c r="C291" s="16"/>
      <c r="D291" s="16"/>
      <c r="E291" s="16"/>
      <c r="F291" s="98"/>
      <c r="G291" s="189"/>
      <c r="H291" s="178"/>
      <c r="I291" s="21"/>
    </row>
    <row r="292" spans="1:9" ht="12" customHeight="1" x14ac:dyDescent="0.15">
      <c r="A292" s="14"/>
      <c r="B292" s="17"/>
      <c r="C292" s="16"/>
      <c r="D292" s="16"/>
      <c r="E292" s="16"/>
      <c r="F292" s="98"/>
      <c r="G292" s="189"/>
      <c r="H292" s="178"/>
      <c r="I292" s="21"/>
    </row>
    <row r="293" spans="1:9" s="148" customFormat="1" ht="13" x14ac:dyDescent="0.15">
      <c r="A293" s="143"/>
      <c r="B293" s="144"/>
      <c r="C293" s="145"/>
      <c r="D293" s="146"/>
      <c r="E293" s="146"/>
      <c r="F293" s="147"/>
      <c r="G293" s="167"/>
      <c r="H293" s="167"/>
      <c r="I293" s="203"/>
    </row>
    <row r="294" spans="1:9" s="148" customFormat="1" ht="13" x14ac:dyDescent="0.15">
      <c r="A294" s="149"/>
      <c r="B294" s="155" t="s">
        <v>269</v>
      </c>
      <c r="C294" s="91"/>
      <c r="D294" s="92"/>
      <c r="E294" s="92"/>
      <c r="F294" s="138"/>
      <c r="G294" s="168"/>
      <c r="H294" s="168"/>
      <c r="I294" s="204"/>
    </row>
    <row r="295" spans="1:9" s="148" customFormat="1" ht="13" x14ac:dyDescent="0.15">
      <c r="A295" s="156"/>
      <c r="B295" s="157"/>
      <c r="C295" s="158"/>
      <c r="D295" s="159"/>
      <c r="E295" s="159"/>
      <c r="F295" s="160"/>
      <c r="G295" s="169"/>
      <c r="H295" s="169"/>
      <c r="I295" s="205"/>
    </row>
    <row r="296" spans="1:9" s="148" customFormat="1" ht="13" x14ac:dyDescent="0.15">
      <c r="A296" s="161"/>
      <c r="B296" s="162"/>
      <c r="C296" s="163"/>
      <c r="D296" s="164"/>
      <c r="E296" s="164"/>
      <c r="F296" s="165"/>
      <c r="G296" s="170"/>
      <c r="H296" s="170"/>
      <c r="I296" s="203"/>
    </row>
    <row r="297" spans="1:9" s="148" customFormat="1" ht="13" x14ac:dyDescent="0.15">
      <c r="A297" s="149"/>
      <c r="B297" s="155" t="s">
        <v>270</v>
      </c>
      <c r="C297" s="91"/>
      <c r="D297" s="92"/>
      <c r="E297" s="92"/>
      <c r="F297" s="138"/>
      <c r="G297" s="168"/>
      <c r="H297" s="168"/>
      <c r="I297" s="204"/>
    </row>
    <row r="298" spans="1:9" s="148" customFormat="1" ht="13" x14ac:dyDescent="0.15">
      <c r="A298" s="150"/>
      <c r="B298" s="151"/>
      <c r="C298" s="152"/>
      <c r="D298" s="153"/>
      <c r="E298" s="153"/>
      <c r="F298" s="154"/>
      <c r="G298" s="171"/>
      <c r="H298" s="171"/>
      <c r="I298" s="205"/>
    </row>
    <row r="299" spans="1:9" ht="12" customHeight="1" x14ac:dyDescent="0.15">
      <c r="A299" s="14"/>
      <c r="B299" s="17"/>
      <c r="C299" s="16"/>
      <c r="D299" s="16"/>
      <c r="E299" s="16"/>
      <c r="F299" s="98"/>
      <c r="G299" s="189"/>
      <c r="H299" s="178"/>
      <c r="I299" s="21"/>
    </row>
    <row r="300" spans="1:9" ht="70" customHeight="1" x14ac:dyDescent="0.15">
      <c r="A300" s="14"/>
      <c r="B300" s="17"/>
      <c r="C300" s="210" t="s">
        <v>95</v>
      </c>
      <c r="D300" s="261" t="s">
        <v>136</v>
      </c>
      <c r="E300" s="262"/>
      <c r="F300" s="98" t="s">
        <v>102</v>
      </c>
      <c r="G300" s="189">
        <v>675</v>
      </c>
      <c r="H300" s="178"/>
      <c r="I300" s="21"/>
    </row>
    <row r="301" spans="1:9" ht="12" customHeight="1" x14ac:dyDescent="0.15">
      <c r="A301" s="14"/>
      <c r="B301" s="17"/>
      <c r="C301" s="16"/>
      <c r="D301" s="16"/>
      <c r="E301" s="16"/>
      <c r="F301" s="98"/>
      <c r="G301" s="189"/>
      <c r="H301" s="178"/>
      <c r="I301" s="21"/>
    </row>
    <row r="302" spans="1:9" ht="70" customHeight="1" x14ac:dyDescent="0.15">
      <c r="A302" s="14"/>
      <c r="B302" s="17"/>
      <c r="C302" s="210" t="s">
        <v>96</v>
      </c>
      <c r="D302" s="261" t="s">
        <v>137</v>
      </c>
      <c r="E302" s="262"/>
      <c r="F302" s="98" t="s">
        <v>102</v>
      </c>
      <c r="G302" s="189">
        <v>675</v>
      </c>
      <c r="H302" s="178"/>
      <c r="I302" s="21"/>
    </row>
    <row r="303" spans="1:9" ht="12" customHeight="1" x14ac:dyDescent="0.15">
      <c r="A303" s="14"/>
      <c r="B303" s="17"/>
      <c r="C303" s="16"/>
      <c r="D303" s="16"/>
      <c r="E303" s="16"/>
      <c r="F303" s="98"/>
      <c r="G303" s="189"/>
      <c r="H303" s="178"/>
      <c r="I303" s="21"/>
    </row>
    <row r="304" spans="1:9" ht="12" customHeight="1" x14ac:dyDescent="0.15">
      <c r="A304" s="14"/>
      <c r="B304" s="17"/>
      <c r="C304" s="100" t="s">
        <v>138</v>
      </c>
      <c r="D304" s="16"/>
      <c r="E304" s="16"/>
      <c r="F304" s="98"/>
      <c r="G304" s="189"/>
      <c r="H304" s="178"/>
      <c r="I304" s="21"/>
    </row>
    <row r="305" spans="1:9" ht="12" customHeight="1" x14ac:dyDescent="0.15">
      <c r="A305" s="14"/>
      <c r="B305" s="17"/>
      <c r="C305" s="16"/>
      <c r="D305" s="16"/>
      <c r="E305" s="16"/>
      <c r="F305" s="98"/>
      <c r="G305" s="189"/>
      <c r="H305" s="178"/>
      <c r="I305" s="21"/>
    </row>
    <row r="306" spans="1:9" ht="57" customHeight="1" x14ac:dyDescent="0.15">
      <c r="A306" s="14" t="s">
        <v>63</v>
      </c>
      <c r="B306" s="17">
        <f>MAX(B249:B305)+1</f>
        <v>228</v>
      </c>
      <c r="C306" s="266" t="s">
        <v>139</v>
      </c>
      <c r="D306" s="261"/>
      <c r="E306" s="262"/>
      <c r="F306" s="98"/>
      <c r="G306" s="189"/>
      <c r="H306" s="178"/>
      <c r="I306" s="21"/>
    </row>
    <row r="307" spans="1:9" ht="12" customHeight="1" x14ac:dyDescent="0.15">
      <c r="A307" s="14"/>
      <c r="B307" s="17"/>
      <c r="C307" s="16"/>
      <c r="D307" s="16"/>
      <c r="E307" s="16"/>
      <c r="F307" s="98"/>
      <c r="G307" s="189"/>
      <c r="H307" s="178"/>
      <c r="I307" s="21"/>
    </row>
    <row r="308" spans="1:9" ht="30" customHeight="1" x14ac:dyDescent="0.15">
      <c r="A308" s="14"/>
      <c r="B308" s="17"/>
      <c r="C308" s="15" t="s">
        <v>91</v>
      </c>
      <c r="D308" s="261" t="s">
        <v>147</v>
      </c>
      <c r="E308" s="261"/>
      <c r="F308" s="103" t="s">
        <v>102</v>
      </c>
      <c r="G308" s="189">
        <v>40</v>
      </c>
      <c r="H308" s="178"/>
      <c r="I308" s="21"/>
    </row>
    <row r="309" spans="1:9" ht="13" x14ac:dyDescent="0.15">
      <c r="A309" s="14"/>
      <c r="B309" s="17"/>
      <c r="C309" s="15"/>
      <c r="D309" s="24"/>
      <c r="E309" s="24"/>
      <c r="F309" s="103"/>
      <c r="G309" s="189"/>
      <c r="H309" s="178"/>
      <c r="I309" s="21"/>
    </row>
    <row r="310" spans="1:9" ht="33" customHeight="1" x14ac:dyDescent="0.15">
      <c r="A310" s="14"/>
      <c r="B310" s="17"/>
      <c r="C310" s="210" t="s">
        <v>92</v>
      </c>
      <c r="D310" s="261" t="s">
        <v>188</v>
      </c>
      <c r="E310" s="261"/>
      <c r="F310" s="103" t="s">
        <v>102</v>
      </c>
      <c r="G310" s="189">
        <v>40</v>
      </c>
      <c r="H310" s="178"/>
      <c r="I310" s="21"/>
    </row>
    <row r="311" spans="1:9" ht="12" customHeight="1" x14ac:dyDescent="0.15">
      <c r="A311" s="14"/>
      <c r="B311" s="17"/>
      <c r="C311" s="16"/>
      <c r="D311" s="16"/>
      <c r="E311" s="16"/>
      <c r="F311" s="103"/>
      <c r="G311" s="189"/>
      <c r="H311" s="178"/>
      <c r="I311" s="21"/>
    </row>
    <row r="312" spans="1:9" ht="42" customHeight="1" x14ac:dyDescent="0.15">
      <c r="A312" s="14" t="s">
        <v>254</v>
      </c>
      <c r="B312" s="17">
        <f>MAX(B255:B311)+1</f>
        <v>229</v>
      </c>
      <c r="C312" s="266" t="s">
        <v>228</v>
      </c>
      <c r="D312" s="261"/>
      <c r="E312" s="262"/>
      <c r="F312" s="98" t="s">
        <v>103</v>
      </c>
      <c r="G312" s="189">
        <v>32</v>
      </c>
      <c r="H312" s="178"/>
      <c r="I312" s="21"/>
    </row>
    <row r="313" spans="1:9" ht="13" x14ac:dyDescent="0.15">
      <c r="A313" s="14"/>
      <c r="B313" s="17"/>
      <c r="C313" s="24"/>
      <c r="D313" s="24"/>
      <c r="E313" s="24"/>
      <c r="F313" s="98"/>
      <c r="G313" s="189"/>
      <c r="H313" s="178"/>
      <c r="I313" s="21"/>
    </row>
    <row r="314" spans="1:9" ht="43" customHeight="1" x14ac:dyDescent="0.15">
      <c r="A314" s="14" t="s">
        <v>253</v>
      </c>
      <c r="B314" s="17">
        <f>MAX(B253:B313)+1</f>
        <v>230</v>
      </c>
      <c r="C314" s="266" t="s">
        <v>229</v>
      </c>
      <c r="D314" s="261"/>
      <c r="E314" s="262"/>
      <c r="F314" s="98" t="s">
        <v>103</v>
      </c>
      <c r="G314" s="189">
        <v>16</v>
      </c>
      <c r="H314" s="178"/>
      <c r="I314" s="21"/>
    </row>
    <row r="315" spans="1:9" ht="13" x14ac:dyDescent="0.15">
      <c r="A315" s="14"/>
      <c r="B315" s="17"/>
      <c r="C315" s="24"/>
      <c r="D315" s="24"/>
      <c r="E315" s="24"/>
      <c r="F315" s="98"/>
      <c r="G315" s="189"/>
      <c r="H315" s="178"/>
      <c r="I315" s="21"/>
    </row>
    <row r="316" spans="1:9" ht="44" customHeight="1" x14ac:dyDescent="0.15">
      <c r="A316" s="14" t="s">
        <v>255</v>
      </c>
      <c r="B316" s="17">
        <f>MAX(B255:B315)+1</f>
        <v>231</v>
      </c>
      <c r="C316" s="266" t="s">
        <v>271</v>
      </c>
      <c r="D316" s="261"/>
      <c r="E316" s="262"/>
      <c r="F316" s="98" t="s">
        <v>103</v>
      </c>
      <c r="G316" s="189">
        <v>16</v>
      </c>
      <c r="H316" s="178"/>
      <c r="I316" s="21"/>
    </row>
    <row r="317" spans="1:9" ht="13" x14ac:dyDescent="0.15">
      <c r="A317" s="14"/>
      <c r="B317" s="17"/>
      <c r="C317" s="24"/>
      <c r="D317" s="24"/>
      <c r="E317" s="24"/>
      <c r="F317" s="98"/>
      <c r="G317" s="189"/>
      <c r="H317" s="178"/>
      <c r="I317" s="21"/>
    </row>
    <row r="318" spans="1:9" ht="68" customHeight="1" x14ac:dyDescent="0.15">
      <c r="A318" s="14" t="s">
        <v>255</v>
      </c>
      <c r="B318" s="17">
        <f>MAX(B257:B317)+1</f>
        <v>232</v>
      </c>
      <c r="C318" s="266" t="s">
        <v>230</v>
      </c>
      <c r="D318" s="261"/>
      <c r="E318" s="262"/>
      <c r="F318" s="98" t="s">
        <v>103</v>
      </c>
      <c r="G318" s="189">
        <v>32</v>
      </c>
      <c r="H318" s="178"/>
      <c r="I318" s="21"/>
    </row>
    <row r="319" spans="1:9" ht="13" x14ac:dyDescent="0.15">
      <c r="A319" s="14"/>
      <c r="B319" s="17"/>
      <c r="C319" s="24"/>
      <c r="D319" s="24"/>
      <c r="E319" s="24"/>
      <c r="F319" s="98"/>
      <c r="G319" s="189"/>
      <c r="H319" s="178"/>
      <c r="I319" s="21"/>
    </row>
    <row r="320" spans="1:9" ht="55" customHeight="1" x14ac:dyDescent="0.15">
      <c r="A320" s="14" t="s">
        <v>253</v>
      </c>
      <c r="B320" s="17">
        <f>MAX(B259:B319)+1</f>
        <v>233</v>
      </c>
      <c r="C320" s="266" t="s">
        <v>231</v>
      </c>
      <c r="D320" s="261"/>
      <c r="E320" s="262"/>
      <c r="F320" s="98" t="s">
        <v>103</v>
      </c>
      <c r="G320" s="189">
        <v>32</v>
      </c>
      <c r="H320" s="178"/>
      <c r="I320" s="21"/>
    </row>
    <row r="321" spans="1:9" ht="13" x14ac:dyDescent="0.15">
      <c r="A321" s="14"/>
      <c r="B321" s="17"/>
      <c r="C321" s="24"/>
      <c r="D321" s="24"/>
      <c r="E321" s="24"/>
      <c r="F321" s="98"/>
      <c r="G321" s="189"/>
      <c r="H321" s="178"/>
      <c r="I321" s="21"/>
    </row>
    <row r="322" spans="1:9" ht="13" x14ac:dyDescent="0.15">
      <c r="A322" s="14"/>
      <c r="B322" s="17"/>
      <c r="C322" s="24"/>
      <c r="D322" s="24"/>
      <c r="E322" s="24"/>
      <c r="F322" s="98"/>
      <c r="G322" s="189"/>
      <c r="H322" s="178"/>
      <c r="I322" s="21"/>
    </row>
    <row r="323" spans="1:9" ht="13" x14ac:dyDescent="0.15">
      <c r="A323" s="14"/>
      <c r="B323" s="17"/>
      <c r="C323" s="24"/>
      <c r="D323" s="24"/>
      <c r="E323" s="24"/>
      <c r="F323" s="98"/>
      <c r="G323" s="189"/>
      <c r="H323" s="178"/>
      <c r="I323" s="21"/>
    </row>
    <row r="324" spans="1:9" ht="13" x14ac:dyDescent="0.15">
      <c r="A324" s="14"/>
      <c r="B324" s="17"/>
      <c r="C324" s="24"/>
      <c r="D324" s="24"/>
      <c r="E324" s="24"/>
      <c r="F324" s="98"/>
      <c r="G324" s="189"/>
      <c r="H324" s="178"/>
      <c r="I324" s="21"/>
    </row>
    <row r="325" spans="1:9" ht="13" x14ac:dyDescent="0.15">
      <c r="A325" s="14"/>
      <c r="B325" s="17"/>
      <c r="C325" s="24"/>
      <c r="D325" s="24"/>
      <c r="E325" s="24"/>
      <c r="F325" s="98"/>
      <c r="G325" s="189"/>
      <c r="H325" s="178"/>
      <c r="I325" s="21"/>
    </row>
    <row r="326" spans="1:9" ht="13" x14ac:dyDescent="0.15">
      <c r="A326" s="14"/>
      <c r="B326" s="17"/>
      <c r="C326" s="24"/>
      <c r="D326" s="24"/>
      <c r="E326" s="24"/>
      <c r="F326" s="98"/>
      <c r="G326" s="189"/>
      <c r="H326" s="178"/>
      <c r="I326" s="21"/>
    </row>
    <row r="327" spans="1:9" ht="13" x14ac:dyDescent="0.15">
      <c r="A327" s="14"/>
      <c r="B327" s="17"/>
      <c r="C327" s="24"/>
      <c r="D327" s="24"/>
      <c r="E327" s="24"/>
      <c r="F327" s="98"/>
      <c r="G327" s="189"/>
      <c r="H327" s="178"/>
      <c r="I327" s="21"/>
    </row>
    <row r="328" spans="1:9" s="148" customFormat="1" ht="13" x14ac:dyDescent="0.15">
      <c r="A328" s="143"/>
      <c r="B328" s="144"/>
      <c r="C328" s="145"/>
      <c r="D328" s="146"/>
      <c r="E328" s="146"/>
      <c r="F328" s="147"/>
      <c r="G328" s="167"/>
      <c r="H328" s="167"/>
      <c r="I328" s="203"/>
    </row>
    <row r="329" spans="1:9" s="148" customFormat="1" ht="13" x14ac:dyDescent="0.15">
      <c r="A329" s="149"/>
      <c r="B329" s="155" t="s">
        <v>269</v>
      </c>
      <c r="C329" s="91"/>
      <c r="D329" s="92"/>
      <c r="E329" s="92"/>
      <c r="F329" s="138"/>
      <c r="G329" s="168"/>
      <c r="H329" s="168"/>
      <c r="I329" s="204"/>
    </row>
    <row r="330" spans="1:9" s="148" customFormat="1" ht="13" x14ac:dyDescent="0.15">
      <c r="A330" s="156"/>
      <c r="B330" s="157"/>
      <c r="C330" s="158"/>
      <c r="D330" s="159"/>
      <c r="E330" s="159"/>
      <c r="F330" s="160"/>
      <c r="G330" s="169"/>
      <c r="H330" s="169"/>
      <c r="I330" s="205"/>
    </row>
    <row r="331" spans="1:9" s="148" customFormat="1" ht="13" x14ac:dyDescent="0.15">
      <c r="A331" s="161"/>
      <c r="B331" s="162"/>
      <c r="C331" s="163"/>
      <c r="D331" s="164"/>
      <c r="E331" s="164"/>
      <c r="F331" s="165"/>
      <c r="G331" s="170"/>
      <c r="H331" s="170"/>
      <c r="I331" s="203"/>
    </row>
    <row r="332" spans="1:9" s="148" customFormat="1" ht="13" x14ac:dyDescent="0.15">
      <c r="A332" s="149"/>
      <c r="B332" s="155" t="s">
        <v>270</v>
      </c>
      <c r="C332" s="91"/>
      <c r="D332" s="92"/>
      <c r="E332" s="92"/>
      <c r="F332" s="138"/>
      <c r="G332" s="168"/>
      <c r="H332" s="168"/>
      <c r="I332" s="204"/>
    </row>
    <row r="333" spans="1:9" s="148" customFormat="1" ht="13" x14ac:dyDescent="0.15">
      <c r="A333" s="150"/>
      <c r="B333" s="151"/>
      <c r="C333" s="152"/>
      <c r="D333" s="153"/>
      <c r="E333" s="153"/>
      <c r="F333" s="154"/>
      <c r="G333" s="171"/>
      <c r="H333" s="171"/>
      <c r="I333" s="205"/>
    </row>
    <row r="334" spans="1:9" ht="8" customHeight="1" x14ac:dyDescent="0.15">
      <c r="A334" s="14"/>
      <c r="B334" s="17"/>
      <c r="C334" s="24"/>
      <c r="D334" s="24"/>
      <c r="E334" s="24"/>
      <c r="F334" s="98"/>
      <c r="G334" s="189"/>
      <c r="H334" s="178"/>
      <c r="I334" s="21"/>
    </row>
    <row r="335" spans="1:9" ht="226" customHeight="1" x14ac:dyDescent="0.15">
      <c r="A335" s="14"/>
      <c r="B335" s="17">
        <f>MAX(B249:B320)+1</f>
        <v>234</v>
      </c>
      <c r="C335" s="266" t="s">
        <v>140</v>
      </c>
      <c r="D335" s="261"/>
      <c r="E335" s="262"/>
      <c r="F335" s="98" t="s">
        <v>21</v>
      </c>
      <c r="G335" s="189">
        <v>3</v>
      </c>
      <c r="H335" s="178"/>
      <c r="I335" s="21"/>
    </row>
    <row r="336" spans="1:9" ht="7" customHeight="1" x14ac:dyDescent="0.15">
      <c r="A336" s="14"/>
      <c r="B336" s="17"/>
      <c r="C336" s="16"/>
      <c r="D336" s="16"/>
      <c r="E336" s="16"/>
      <c r="F336" s="98"/>
      <c r="G336" s="189"/>
      <c r="H336" s="178"/>
      <c r="I336" s="21"/>
    </row>
    <row r="337" spans="1:9" ht="230" customHeight="1" x14ac:dyDescent="0.15">
      <c r="A337" s="14"/>
      <c r="B337" s="17">
        <f>MAX(B249:B336)+1</f>
        <v>235</v>
      </c>
      <c r="C337" s="272" t="s">
        <v>292</v>
      </c>
      <c r="D337" s="261"/>
      <c r="E337" s="262"/>
      <c r="F337" s="98" t="s">
        <v>21</v>
      </c>
      <c r="G337" s="189">
        <v>3</v>
      </c>
      <c r="H337" s="178"/>
      <c r="I337" s="21"/>
    </row>
    <row r="338" spans="1:9" ht="13" x14ac:dyDescent="0.15">
      <c r="A338" s="14"/>
      <c r="B338" s="17"/>
      <c r="C338" s="16"/>
      <c r="D338" s="16"/>
      <c r="E338" s="16"/>
      <c r="F338" s="98"/>
      <c r="G338" s="189"/>
      <c r="H338" s="178"/>
      <c r="I338" s="21"/>
    </row>
    <row r="339" spans="1:9" ht="268" customHeight="1" x14ac:dyDescent="0.15">
      <c r="A339" s="14"/>
      <c r="B339" s="17">
        <f>MAX(B249:B338)+1</f>
        <v>236</v>
      </c>
      <c r="C339" s="272" t="s">
        <v>293</v>
      </c>
      <c r="D339" s="261"/>
      <c r="E339" s="262"/>
      <c r="F339" s="98" t="s">
        <v>21</v>
      </c>
      <c r="G339" s="189">
        <v>1</v>
      </c>
      <c r="H339" s="178"/>
      <c r="I339" s="21"/>
    </row>
    <row r="340" spans="1:9" s="148" customFormat="1" ht="13" x14ac:dyDescent="0.15">
      <c r="A340" s="143"/>
      <c r="B340" s="144"/>
      <c r="C340" s="145"/>
      <c r="D340" s="146"/>
      <c r="E340" s="146"/>
      <c r="F340" s="147"/>
      <c r="G340" s="167"/>
      <c r="H340" s="167"/>
      <c r="I340" s="203"/>
    </row>
    <row r="341" spans="1:9" s="148" customFormat="1" ht="13" x14ac:dyDescent="0.15">
      <c r="A341" s="149"/>
      <c r="B341" s="155" t="s">
        <v>269</v>
      </c>
      <c r="C341" s="91"/>
      <c r="D341" s="92"/>
      <c r="E341" s="92"/>
      <c r="F341" s="138"/>
      <c r="G341" s="168"/>
      <c r="H341" s="168"/>
      <c r="I341" s="204"/>
    </row>
    <row r="342" spans="1:9" s="148" customFormat="1" ht="13" x14ac:dyDescent="0.15">
      <c r="A342" s="156"/>
      <c r="B342" s="157"/>
      <c r="C342" s="158"/>
      <c r="D342" s="159"/>
      <c r="E342" s="159"/>
      <c r="F342" s="160"/>
      <c r="G342" s="169"/>
      <c r="H342" s="169"/>
      <c r="I342" s="205"/>
    </row>
    <row r="343" spans="1:9" s="148" customFormat="1" ht="13" x14ac:dyDescent="0.15">
      <c r="A343" s="161"/>
      <c r="B343" s="162"/>
      <c r="C343" s="163"/>
      <c r="D343" s="164"/>
      <c r="E343" s="164"/>
      <c r="F343" s="165"/>
      <c r="G343" s="170"/>
      <c r="H343" s="170"/>
      <c r="I343" s="203"/>
    </row>
    <row r="344" spans="1:9" s="148" customFormat="1" ht="13" x14ac:dyDescent="0.15">
      <c r="A344" s="149"/>
      <c r="B344" s="155" t="s">
        <v>270</v>
      </c>
      <c r="C344" s="91"/>
      <c r="D344" s="92"/>
      <c r="E344" s="92"/>
      <c r="F344" s="138"/>
      <c r="G344" s="168"/>
      <c r="H344" s="168"/>
      <c r="I344" s="204"/>
    </row>
    <row r="345" spans="1:9" s="148" customFormat="1" ht="13" x14ac:dyDescent="0.15">
      <c r="A345" s="150"/>
      <c r="B345" s="151"/>
      <c r="C345" s="152"/>
      <c r="D345" s="153"/>
      <c r="E345" s="153"/>
      <c r="F345" s="154"/>
      <c r="G345" s="171"/>
      <c r="H345" s="171"/>
      <c r="I345" s="205"/>
    </row>
    <row r="346" spans="1:9" ht="13" x14ac:dyDescent="0.15">
      <c r="A346" s="14"/>
      <c r="B346" s="17"/>
      <c r="C346" s="24"/>
      <c r="D346" s="24"/>
      <c r="E346" s="24"/>
      <c r="F346" s="98"/>
      <c r="G346" s="189"/>
      <c r="H346" s="178"/>
      <c r="I346" s="21"/>
    </row>
    <row r="347" spans="1:9" ht="32" customHeight="1" x14ac:dyDescent="0.15">
      <c r="A347" s="14"/>
      <c r="B347" s="17">
        <f>MAX(B249:B346)+1</f>
        <v>237</v>
      </c>
      <c r="C347" s="273" t="s">
        <v>159</v>
      </c>
      <c r="D347" s="274"/>
      <c r="E347" s="275"/>
      <c r="F347" s="98"/>
      <c r="G347" s="178"/>
      <c r="H347" s="178"/>
      <c r="I347" s="21"/>
    </row>
    <row r="348" spans="1:9" ht="13" x14ac:dyDescent="0.15">
      <c r="A348" s="14"/>
      <c r="B348" s="17"/>
      <c r="C348" s="137"/>
      <c r="D348" s="137"/>
      <c r="E348" s="137"/>
      <c r="F348" s="98"/>
      <c r="G348" s="178"/>
      <c r="H348" s="178"/>
      <c r="I348" s="21"/>
    </row>
    <row r="349" spans="1:9" ht="17" customHeight="1" x14ac:dyDescent="0.15">
      <c r="A349" s="14"/>
      <c r="B349" s="17"/>
      <c r="C349" s="15" t="s">
        <v>91</v>
      </c>
      <c r="D349" s="16" t="s">
        <v>160</v>
      </c>
      <c r="E349" s="16"/>
      <c r="F349" s="98"/>
      <c r="G349" s="179"/>
      <c r="H349" s="178"/>
      <c r="I349" s="21"/>
    </row>
    <row r="350" spans="1:9" ht="13" x14ac:dyDescent="0.15">
      <c r="A350" s="14"/>
      <c r="B350" s="17"/>
      <c r="C350" s="28"/>
      <c r="D350" s="16"/>
      <c r="E350" s="16"/>
      <c r="F350" s="98"/>
      <c r="G350" s="179"/>
      <c r="H350" s="178"/>
      <c r="I350" s="21"/>
    </row>
    <row r="351" spans="1:9" ht="18" customHeight="1" x14ac:dyDescent="0.15">
      <c r="A351" s="14"/>
      <c r="B351" s="17"/>
      <c r="C351" s="16"/>
      <c r="D351" s="15" t="s">
        <v>91</v>
      </c>
      <c r="E351" s="16" t="s">
        <v>161</v>
      </c>
      <c r="F351" s="98" t="s">
        <v>12</v>
      </c>
      <c r="G351" s="179">
        <v>150</v>
      </c>
      <c r="H351" s="178"/>
      <c r="I351" s="21"/>
    </row>
    <row r="352" spans="1:9" ht="13" x14ac:dyDescent="0.15">
      <c r="A352" s="14"/>
      <c r="B352" s="17"/>
      <c r="C352" s="16"/>
      <c r="D352" s="16"/>
      <c r="E352" s="16"/>
      <c r="F352" s="98"/>
      <c r="G352" s="179"/>
      <c r="H352" s="178"/>
      <c r="I352" s="21"/>
    </row>
    <row r="353" spans="1:9" ht="28" x14ac:dyDescent="0.15">
      <c r="A353" s="14"/>
      <c r="B353" s="17"/>
      <c r="C353" s="16"/>
      <c r="D353" s="15" t="s">
        <v>92</v>
      </c>
      <c r="E353" s="24" t="s">
        <v>162</v>
      </c>
      <c r="F353" s="98" t="s">
        <v>12</v>
      </c>
      <c r="G353" s="179">
        <v>55</v>
      </c>
      <c r="H353" s="178"/>
      <c r="I353" s="21"/>
    </row>
    <row r="354" spans="1:9" ht="13" x14ac:dyDescent="0.15">
      <c r="A354" s="14"/>
      <c r="B354" s="17"/>
      <c r="C354" s="16"/>
      <c r="D354" s="16"/>
      <c r="E354" s="16"/>
      <c r="F354" s="98"/>
      <c r="G354" s="179"/>
      <c r="H354" s="178"/>
      <c r="I354" s="21"/>
    </row>
    <row r="355" spans="1:9" ht="12" customHeight="1" x14ac:dyDescent="0.15">
      <c r="A355" s="14"/>
      <c r="B355" s="17"/>
      <c r="C355" s="100" t="s">
        <v>141</v>
      </c>
      <c r="D355" s="16"/>
      <c r="E355" s="16"/>
      <c r="F355" s="98"/>
      <c r="G355" s="178"/>
      <c r="H355" s="178"/>
      <c r="I355" s="21"/>
    </row>
    <row r="356" spans="1:9" ht="12" customHeight="1" x14ac:dyDescent="0.15">
      <c r="A356" s="14"/>
      <c r="B356" s="17"/>
      <c r="C356" s="16"/>
      <c r="D356" s="16"/>
      <c r="E356" s="16"/>
      <c r="F356" s="98"/>
      <c r="G356" s="178"/>
      <c r="H356" s="178"/>
      <c r="I356" s="21"/>
    </row>
    <row r="357" spans="1:9" ht="108" customHeight="1" x14ac:dyDescent="0.15">
      <c r="A357" s="14"/>
      <c r="B357" s="17">
        <f>MAX(B249:B356)+1</f>
        <v>238</v>
      </c>
      <c r="C357" s="272" t="s">
        <v>294</v>
      </c>
      <c r="D357" s="261"/>
      <c r="E357" s="262"/>
      <c r="F357" s="98" t="s">
        <v>21</v>
      </c>
      <c r="G357" s="178">
        <v>3</v>
      </c>
      <c r="H357" s="178"/>
      <c r="I357" s="21"/>
    </row>
    <row r="358" spans="1:9" ht="12" customHeight="1" x14ac:dyDescent="0.15">
      <c r="A358" s="14"/>
      <c r="B358" s="17"/>
      <c r="C358" s="16"/>
      <c r="D358" s="16"/>
      <c r="E358" s="16"/>
      <c r="F358" s="98"/>
      <c r="G358" s="178"/>
      <c r="H358" s="178"/>
      <c r="I358" s="21"/>
    </row>
    <row r="359" spans="1:9" ht="109" customHeight="1" x14ac:dyDescent="0.15">
      <c r="A359" s="14"/>
      <c r="B359" s="17">
        <f>MAX(B249:B358)+1</f>
        <v>239</v>
      </c>
      <c r="C359" s="272" t="s">
        <v>295</v>
      </c>
      <c r="D359" s="261"/>
      <c r="E359" s="262"/>
      <c r="F359" s="98" t="s">
        <v>21</v>
      </c>
      <c r="G359" s="178">
        <v>3</v>
      </c>
      <c r="H359" s="178"/>
      <c r="I359" s="21"/>
    </row>
    <row r="360" spans="1:9" ht="12" customHeight="1" x14ac:dyDescent="0.15">
      <c r="A360" s="14"/>
      <c r="B360" s="17"/>
      <c r="C360" s="16"/>
      <c r="D360" s="16"/>
      <c r="E360" s="16"/>
      <c r="F360" s="98"/>
      <c r="G360" s="189"/>
      <c r="H360" s="178"/>
      <c r="I360" s="21"/>
    </row>
    <row r="361" spans="1:9" ht="12" customHeight="1" x14ac:dyDescent="0.15">
      <c r="A361" s="14" t="s">
        <v>66</v>
      </c>
      <c r="B361" s="17"/>
      <c r="C361" s="100" t="s">
        <v>67</v>
      </c>
      <c r="D361" s="16"/>
      <c r="E361" s="16"/>
      <c r="F361" s="98"/>
      <c r="G361" s="191"/>
      <c r="H361" s="178"/>
      <c r="I361" s="21"/>
    </row>
    <row r="362" spans="1:9" ht="12" customHeight="1" x14ac:dyDescent="0.15">
      <c r="A362" s="14"/>
      <c r="B362" s="17"/>
      <c r="C362" s="100" t="s">
        <v>68</v>
      </c>
      <c r="D362" s="16"/>
      <c r="E362" s="16"/>
      <c r="F362" s="98"/>
      <c r="G362" s="191"/>
      <c r="H362" s="178"/>
      <c r="I362" s="21"/>
    </row>
    <row r="363" spans="1:9" ht="12" customHeight="1" x14ac:dyDescent="0.15">
      <c r="A363" s="14"/>
      <c r="B363" s="17"/>
      <c r="C363" s="28"/>
      <c r="D363" s="16"/>
      <c r="E363" s="16"/>
      <c r="F363" s="98"/>
      <c r="G363" s="191"/>
      <c r="H363" s="178"/>
      <c r="I363" s="21"/>
    </row>
    <row r="364" spans="1:9" ht="12" customHeight="1" x14ac:dyDescent="0.15">
      <c r="A364" s="14"/>
      <c r="B364" s="17">
        <f>MAX(B262:B363)+1</f>
        <v>240</v>
      </c>
      <c r="C364" s="28" t="s">
        <v>69</v>
      </c>
      <c r="D364" s="16"/>
      <c r="E364" s="16"/>
      <c r="F364" s="98"/>
      <c r="G364" s="191"/>
      <c r="H364" s="178"/>
      <c r="I364" s="21"/>
    </row>
    <row r="365" spans="1:9" ht="12" customHeight="1" x14ac:dyDescent="0.15">
      <c r="A365" s="14"/>
      <c r="B365" s="17"/>
      <c r="C365" s="28" t="s">
        <v>149</v>
      </c>
      <c r="D365" s="16"/>
      <c r="E365" s="16"/>
      <c r="F365" s="98"/>
      <c r="G365" s="191"/>
      <c r="H365" s="178"/>
      <c r="I365" s="21"/>
    </row>
    <row r="366" spans="1:9" ht="12" customHeight="1" x14ac:dyDescent="0.15">
      <c r="A366" s="14"/>
      <c r="B366" s="17"/>
      <c r="C366" s="28"/>
      <c r="D366" s="16"/>
      <c r="E366" s="16"/>
      <c r="F366" s="98"/>
      <c r="G366" s="191"/>
      <c r="H366" s="178"/>
      <c r="I366" s="21"/>
    </row>
    <row r="367" spans="1:9" ht="12" customHeight="1" x14ac:dyDescent="0.15">
      <c r="A367" s="14" t="s">
        <v>260</v>
      </c>
      <c r="B367" s="17"/>
      <c r="C367" s="15" t="s">
        <v>91</v>
      </c>
      <c r="D367" s="16" t="s">
        <v>70</v>
      </c>
      <c r="E367" s="16"/>
      <c r="F367" s="98"/>
      <c r="G367" s="189"/>
      <c r="H367" s="178"/>
      <c r="I367" s="21"/>
    </row>
    <row r="368" spans="1:9" ht="15" customHeight="1" x14ac:dyDescent="0.15">
      <c r="A368" s="14"/>
      <c r="B368" s="17"/>
      <c r="C368" s="16"/>
      <c r="D368" s="16" t="s">
        <v>148</v>
      </c>
      <c r="E368" s="16"/>
      <c r="F368" s="98"/>
      <c r="G368" s="189"/>
      <c r="H368" s="178"/>
      <c r="I368" s="21"/>
    </row>
    <row r="369" spans="1:9" ht="12" customHeight="1" x14ac:dyDescent="0.15">
      <c r="A369" s="14"/>
      <c r="B369" s="17"/>
      <c r="C369" s="28"/>
      <c r="D369" s="16"/>
      <c r="E369" s="16"/>
      <c r="F369" s="98"/>
      <c r="G369" s="191"/>
      <c r="H369" s="178"/>
      <c r="I369" s="21"/>
    </row>
    <row r="370" spans="1:9" ht="16" customHeight="1" x14ac:dyDescent="0.15">
      <c r="A370" s="14"/>
      <c r="B370" s="17"/>
      <c r="C370" s="28"/>
      <c r="D370" s="15" t="s">
        <v>91</v>
      </c>
      <c r="E370" s="16" t="s">
        <v>71</v>
      </c>
      <c r="F370" s="98" t="s">
        <v>102</v>
      </c>
      <c r="G370" s="191">
        <v>48</v>
      </c>
      <c r="H370" s="178"/>
      <c r="I370" s="21"/>
    </row>
    <row r="371" spans="1:9" ht="12" customHeight="1" x14ac:dyDescent="0.15">
      <c r="A371" s="14"/>
      <c r="B371" s="17"/>
      <c r="C371" s="28"/>
      <c r="D371" s="16"/>
      <c r="E371" s="16"/>
      <c r="F371" s="98"/>
      <c r="G371" s="191"/>
      <c r="H371" s="178"/>
      <c r="I371" s="21"/>
    </row>
    <row r="372" spans="1:9" ht="18" customHeight="1" x14ac:dyDescent="0.15">
      <c r="A372" s="14"/>
      <c r="B372" s="17"/>
      <c r="C372" s="28"/>
      <c r="D372" s="15" t="s">
        <v>92</v>
      </c>
      <c r="E372" s="16" t="s">
        <v>72</v>
      </c>
      <c r="F372" s="98" t="s">
        <v>102</v>
      </c>
      <c r="G372" s="191">
        <v>24</v>
      </c>
      <c r="H372" s="178"/>
      <c r="I372" s="21"/>
    </row>
    <row r="373" spans="1:9" ht="12" customHeight="1" x14ac:dyDescent="0.15">
      <c r="A373" s="14"/>
      <c r="B373" s="17"/>
      <c r="C373" s="16"/>
      <c r="D373" s="16"/>
      <c r="E373" s="16"/>
      <c r="F373" s="98"/>
      <c r="G373" s="189"/>
      <c r="H373" s="178"/>
      <c r="I373" s="66"/>
    </row>
    <row r="374" spans="1:9" ht="18" customHeight="1" x14ac:dyDescent="0.15">
      <c r="A374" s="14" t="s">
        <v>256</v>
      </c>
      <c r="B374" s="17"/>
      <c r="C374" s="15" t="s">
        <v>92</v>
      </c>
      <c r="D374" s="16" t="s">
        <v>23</v>
      </c>
      <c r="E374" s="16"/>
      <c r="F374" s="98" t="s">
        <v>21</v>
      </c>
      <c r="G374" s="191">
        <v>8</v>
      </c>
      <c r="H374" s="178"/>
      <c r="I374" s="21"/>
    </row>
    <row r="375" spans="1:9" ht="12" customHeight="1" x14ac:dyDescent="0.15">
      <c r="A375" s="14"/>
      <c r="B375" s="17"/>
      <c r="C375" s="16"/>
      <c r="D375" s="16"/>
      <c r="E375" s="16"/>
      <c r="F375" s="98"/>
      <c r="G375" s="191"/>
      <c r="H375" s="178"/>
      <c r="I375" s="21"/>
    </row>
    <row r="376" spans="1:9" ht="12" customHeight="1" x14ac:dyDescent="0.15">
      <c r="A376" s="14"/>
      <c r="B376" s="17"/>
      <c r="C376" s="102"/>
      <c r="D376" s="16"/>
      <c r="E376" s="16"/>
      <c r="F376" s="98"/>
      <c r="G376" s="191"/>
      <c r="H376" s="178"/>
      <c r="I376" s="21"/>
    </row>
    <row r="377" spans="1:9" ht="12" customHeight="1" x14ac:dyDescent="0.15">
      <c r="A377" s="14"/>
      <c r="B377" s="17"/>
      <c r="C377" s="16"/>
      <c r="D377" s="16"/>
      <c r="E377" s="16"/>
      <c r="F377" s="98"/>
      <c r="G377" s="191"/>
      <c r="H377" s="178"/>
      <c r="I377" s="21"/>
    </row>
    <row r="378" spans="1:9" ht="12" customHeight="1" x14ac:dyDescent="0.15">
      <c r="A378" s="14"/>
      <c r="B378" s="17"/>
      <c r="C378" s="16"/>
      <c r="D378" s="16"/>
      <c r="E378" s="16"/>
      <c r="F378" s="98"/>
      <c r="G378" s="191"/>
      <c r="H378" s="178"/>
      <c r="I378" s="21"/>
    </row>
    <row r="379" spans="1:9" ht="96" customHeight="1" x14ac:dyDescent="0.15">
      <c r="A379" s="14"/>
      <c r="B379" s="17"/>
      <c r="C379" s="16"/>
      <c r="D379" s="16"/>
      <c r="E379" s="16"/>
      <c r="F379" s="98"/>
      <c r="G379" s="189"/>
      <c r="H379" s="178"/>
      <c r="I379" s="21"/>
    </row>
    <row r="380" spans="1:9" ht="12" customHeight="1" x14ac:dyDescent="0.15">
      <c r="A380" s="104"/>
      <c r="B380" s="105"/>
      <c r="C380" s="106"/>
      <c r="D380" s="106"/>
      <c r="E380" s="106"/>
      <c r="F380" s="107"/>
      <c r="G380" s="194"/>
      <c r="H380" s="195"/>
      <c r="I380" s="108"/>
    </row>
    <row r="381" spans="1:9" ht="12" customHeight="1" x14ac:dyDescent="0.15">
      <c r="A381" s="109"/>
      <c r="B381" s="109" t="s">
        <v>278</v>
      </c>
      <c r="C381" s="110"/>
      <c r="D381" s="110"/>
      <c r="E381" s="110"/>
      <c r="F381" s="110"/>
      <c r="G381" s="95"/>
      <c r="H381" s="196"/>
      <c r="I381" s="111"/>
    </row>
    <row r="382" spans="1:9" ht="12" customHeight="1" x14ac:dyDescent="0.15">
      <c r="A382" s="112"/>
      <c r="B382" s="113"/>
      <c r="C382" s="114"/>
      <c r="D382" s="114"/>
      <c r="E382" s="114"/>
      <c r="F382" s="115"/>
      <c r="G382" s="197"/>
      <c r="H382" s="198"/>
      <c r="I382" s="116"/>
    </row>
    <row r="383" spans="1:9" ht="12" customHeight="1" x14ac:dyDescent="0.15">
      <c r="A383" s="16"/>
      <c r="C383" s="16"/>
      <c r="D383" s="16"/>
      <c r="E383" s="16"/>
      <c r="F383" s="25"/>
      <c r="G383" s="187"/>
      <c r="H383" s="188"/>
      <c r="I383" s="97"/>
    </row>
  </sheetData>
  <mergeCells count="70">
    <mergeCell ref="C318:E318"/>
    <mergeCell ref="C320:E320"/>
    <mergeCell ref="D62:E62"/>
    <mergeCell ref="D64:E64"/>
    <mergeCell ref="D66:E66"/>
    <mergeCell ref="D220:E220"/>
    <mergeCell ref="D310:E310"/>
    <mergeCell ref="D287:E287"/>
    <mergeCell ref="D300:E300"/>
    <mergeCell ref="D302:E302"/>
    <mergeCell ref="D206:E206"/>
    <mergeCell ref="D210:E210"/>
    <mergeCell ref="D212:E212"/>
    <mergeCell ref="C133:E133"/>
    <mergeCell ref="D165:E165"/>
    <mergeCell ref="D285:E285"/>
    <mergeCell ref="D283:E283"/>
    <mergeCell ref="D281:E281"/>
    <mergeCell ref="D236:E236"/>
    <mergeCell ref="D238:E238"/>
    <mergeCell ref="D240:E240"/>
    <mergeCell ref="C279:E279"/>
    <mergeCell ref="C335:E335"/>
    <mergeCell ref="C337:E337"/>
    <mergeCell ref="C339:E339"/>
    <mergeCell ref="C357:E357"/>
    <mergeCell ref="C359:E359"/>
    <mergeCell ref="C347:E347"/>
    <mergeCell ref="D169:E169"/>
    <mergeCell ref="D171:E171"/>
    <mergeCell ref="D173:E173"/>
    <mergeCell ref="D175:E175"/>
    <mergeCell ref="D26:E26"/>
    <mergeCell ref="D52:E52"/>
    <mergeCell ref="C34:E34"/>
    <mergeCell ref="D36:E36"/>
    <mergeCell ref="D50:E50"/>
    <mergeCell ref="C58:E58"/>
    <mergeCell ref="C54:E54"/>
    <mergeCell ref="C28:E28"/>
    <mergeCell ref="D30:E30"/>
    <mergeCell ref="C163:E163"/>
    <mergeCell ref="D12:E12"/>
    <mergeCell ref="C312:E312"/>
    <mergeCell ref="C314:E314"/>
    <mergeCell ref="C316:E316"/>
    <mergeCell ref="C306:E306"/>
    <mergeCell ref="D308:E308"/>
    <mergeCell ref="I4:I6"/>
    <mergeCell ref="C131:E131"/>
    <mergeCell ref="F4:F6"/>
    <mergeCell ref="G4:G6"/>
    <mergeCell ref="H4:H6"/>
    <mergeCell ref="D24:E24"/>
    <mergeCell ref="D20:E20"/>
    <mergeCell ref="C60:E60"/>
    <mergeCell ref="C232:E232"/>
    <mergeCell ref="C234:E234"/>
    <mergeCell ref="D14:E14"/>
    <mergeCell ref="D22:E22"/>
    <mergeCell ref="D16:E16"/>
    <mergeCell ref="D18:E18"/>
    <mergeCell ref="D224:E224"/>
    <mergeCell ref="D226:E226"/>
    <mergeCell ref="D228:E228"/>
    <mergeCell ref="D167:E167"/>
    <mergeCell ref="C216:E216"/>
    <mergeCell ref="C218:E218"/>
    <mergeCell ref="C222:E222"/>
    <mergeCell ref="C230:E230"/>
  </mergeCells>
  <phoneticPr fontId="0" type="noConversion"/>
  <printOptions horizontalCentered="1" verticalCentered="1"/>
  <pageMargins left="0.47244094488188981" right="0.39370078740157483" top="0.39370078740157483" bottom="0.39370078740157483" header="0.19685039370078741" footer="0.15748031496062992"/>
  <pageSetup paperSize="9" scale="90" orientation="portrait" useFirstPageNumber="1" horizontalDpi="300" verticalDpi="300"/>
  <headerFooter alignWithMargins="0"/>
  <rowBreaks count="1" manualBreakCount="1">
    <brk id="38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F31"/>
  <sheetViews>
    <sheetView showGridLines="0" zoomScale="110" zoomScaleNormal="85" zoomScaleSheetLayoutView="125" workbookViewId="0">
      <selection activeCell="E37" sqref="E37"/>
    </sheetView>
  </sheetViews>
  <sheetFormatPr baseColWidth="10" defaultColWidth="11.5" defaultRowHeight="13" x14ac:dyDescent="0.15"/>
  <cols>
    <col min="1" max="1" width="30.6640625" style="5" customWidth="1"/>
    <col min="2" max="2" width="1.6640625" style="5" customWidth="1"/>
    <col min="3" max="3" width="33.33203125" style="5" customWidth="1"/>
    <col min="4" max="4" width="3.33203125" style="5" customWidth="1"/>
    <col min="5" max="5" width="2.6640625" style="202" customWidth="1"/>
    <col min="6" max="6" width="19" style="5" customWidth="1"/>
    <col min="7" max="16384" width="11.5" style="5"/>
  </cols>
  <sheetData>
    <row r="2" spans="1:6" x14ac:dyDescent="0.15">
      <c r="A2" s="18" t="s">
        <v>143</v>
      </c>
      <c r="B2" s="1"/>
      <c r="C2" s="2"/>
      <c r="D2" s="2"/>
      <c r="E2" s="201"/>
      <c r="F2" s="3"/>
    </row>
    <row r="3" spans="1:6" x14ac:dyDescent="0.15">
      <c r="A3" s="4"/>
      <c r="B3" s="1"/>
      <c r="C3" s="2"/>
      <c r="D3" s="2"/>
      <c r="E3" s="201"/>
      <c r="F3" s="3"/>
    </row>
    <row r="4" spans="1:6" ht="29" customHeight="1" x14ac:dyDescent="0.15">
      <c r="A4" s="276" t="s">
        <v>145</v>
      </c>
      <c r="B4" s="276"/>
      <c r="C4" s="276"/>
      <c r="D4" s="276"/>
      <c r="E4" s="276"/>
      <c r="F4" s="276"/>
    </row>
    <row r="5" spans="1:6" x14ac:dyDescent="0.15">
      <c r="A5" s="4"/>
      <c r="B5" s="1"/>
      <c r="C5" s="2"/>
      <c r="D5" s="2"/>
      <c r="E5" s="201"/>
      <c r="F5" s="3"/>
    </row>
    <row r="6" spans="1:6" x14ac:dyDescent="0.15">
      <c r="A6" s="6"/>
      <c r="B6" s="6"/>
      <c r="C6" s="7"/>
      <c r="D6" s="7"/>
      <c r="E6" s="8"/>
      <c r="F6" s="8"/>
    </row>
    <row r="7" spans="1:6" x14ac:dyDescent="0.15">
      <c r="A7" s="6"/>
      <c r="B7" s="6"/>
      <c r="C7" s="7"/>
      <c r="D7" s="7"/>
      <c r="E7" s="8"/>
      <c r="F7" s="8"/>
    </row>
    <row r="8" spans="1:6" x14ac:dyDescent="0.15">
      <c r="A8" s="6" t="s">
        <v>105</v>
      </c>
      <c r="B8" s="6"/>
      <c r="C8" s="7"/>
      <c r="D8" s="7"/>
      <c r="E8" s="8"/>
      <c r="F8" s="8"/>
    </row>
    <row r="9" spans="1:6" x14ac:dyDescent="0.15">
      <c r="A9" s="7"/>
      <c r="B9" s="7"/>
      <c r="C9" s="7"/>
      <c r="D9" s="7"/>
      <c r="E9" s="8"/>
      <c r="F9" s="13"/>
    </row>
    <row r="10" spans="1:6" x14ac:dyDescent="0.15">
      <c r="A10" s="7"/>
      <c r="B10" s="7"/>
      <c r="C10" s="7"/>
      <c r="D10" s="7"/>
      <c r="E10" s="8"/>
      <c r="F10" s="8"/>
    </row>
    <row r="11" spans="1:6" ht="19" customHeight="1" x14ac:dyDescent="0.15">
      <c r="A11" s="7" t="s">
        <v>280</v>
      </c>
      <c r="B11" s="7"/>
      <c r="C11" s="7"/>
      <c r="D11" s="7"/>
      <c r="E11" s="8" t="s">
        <v>97</v>
      </c>
      <c r="F11" s="12" t="s">
        <v>282</v>
      </c>
    </row>
    <row r="12" spans="1:6" ht="19" customHeight="1" x14ac:dyDescent="0.15">
      <c r="A12" s="7"/>
      <c r="B12" s="7"/>
      <c r="C12" s="7"/>
      <c r="D12" s="7"/>
      <c r="E12" s="8"/>
      <c r="F12" s="8"/>
    </row>
    <row r="13" spans="1:6" ht="19" customHeight="1" x14ac:dyDescent="0.15">
      <c r="A13" s="7" t="s">
        <v>279</v>
      </c>
      <c r="B13" s="7"/>
      <c r="C13" s="7"/>
      <c r="D13" s="7"/>
      <c r="E13" s="8" t="s">
        <v>97</v>
      </c>
      <c r="F13" s="12" t="s">
        <v>282</v>
      </c>
    </row>
    <row r="14" spans="1:6" x14ac:dyDescent="0.15">
      <c r="A14" s="7"/>
      <c r="B14" s="7"/>
      <c r="C14" s="7"/>
      <c r="D14" s="7"/>
      <c r="E14" s="8"/>
      <c r="F14" s="8"/>
    </row>
    <row r="15" spans="1:6" ht="14" thickBot="1" x14ac:dyDescent="0.2">
      <c r="A15" s="9"/>
      <c r="B15" s="9"/>
      <c r="C15" s="9"/>
      <c r="D15" s="9"/>
      <c r="E15" s="10"/>
      <c r="F15" s="10"/>
    </row>
    <row r="16" spans="1:6" x14ac:dyDescent="0.15">
      <c r="A16" s="7"/>
      <c r="B16" s="7"/>
      <c r="C16" s="7"/>
      <c r="D16" s="7"/>
      <c r="E16" s="8"/>
      <c r="F16" s="8"/>
    </row>
    <row r="17" spans="1:6" ht="21" customHeight="1" x14ac:dyDescent="0.15">
      <c r="A17" s="7" t="s">
        <v>281</v>
      </c>
      <c r="B17" s="7"/>
      <c r="C17" s="7"/>
      <c r="D17" s="7"/>
      <c r="E17" s="8" t="s">
        <v>97</v>
      </c>
      <c r="F17" s="12" t="s">
        <v>282</v>
      </c>
    </row>
    <row r="18" spans="1:6" x14ac:dyDescent="0.15">
      <c r="A18" s="7"/>
      <c r="B18" s="7"/>
      <c r="C18" s="7"/>
      <c r="D18" s="7"/>
      <c r="E18" s="8"/>
      <c r="F18" s="8"/>
    </row>
    <row r="19" spans="1:6" x14ac:dyDescent="0.15">
      <c r="A19" s="7" t="s">
        <v>106</v>
      </c>
      <c r="B19" s="7"/>
      <c r="C19" s="7"/>
      <c r="D19" s="7"/>
      <c r="E19" s="8"/>
      <c r="F19" s="8"/>
    </row>
    <row r="20" spans="1:6" x14ac:dyDescent="0.15">
      <c r="A20" s="7" t="s">
        <v>146</v>
      </c>
      <c r="B20" s="7"/>
      <c r="C20" s="7"/>
      <c r="D20" s="7"/>
      <c r="E20" s="8" t="s">
        <v>97</v>
      </c>
      <c r="F20" s="12" t="s">
        <v>282</v>
      </c>
    </row>
    <row r="21" spans="1:6" ht="14" thickBot="1" x14ac:dyDescent="0.2">
      <c r="A21" s="9"/>
      <c r="B21" s="9"/>
      <c r="C21" s="9"/>
      <c r="D21" s="9"/>
      <c r="E21" s="10"/>
      <c r="F21" s="10"/>
    </row>
    <row r="22" spans="1:6" ht="16" customHeight="1" x14ac:dyDescent="0.15">
      <c r="A22" s="7"/>
      <c r="B22" s="7"/>
      <c r="C22" s="7"/>
      <c r="D22" s="7"/>
      <c r="E22" s="8"/>
      <c r="F22" s="8"/>
    </row>
    <row r="23" spans="1:6" ht="16" customHeight="1" x14ac:dyDescent="0.15">
      <c r="A23" s="11" t="s">
        <v>25</v>
      </c>
      <c r="B23" s="11"/>
      <c r="C23" s="7"/>
      <c r="D23" s="7"/>
      <c r="E23" s="8" t="s">
        <v>97</v>
      </c>
      <c r="F23" s="12" t="s">
        <v>282</v>
      </c>
    </row>
    <row r="24" spans="1:6" ht="16" customHeight="1" thickBot="1" x14ac:dyDescent="0.2">
      <c r="A24" s="9"/>
      <c r="B24" s="9"/>
      <c r="C24" s="9"/>
      <c r="D24" s="9"/>
      <c r="E24" s="10"/>
      <c r="F24" s="10"/>
    </row>
    <row r="25" spans="1:6" x14ac:dyDescent="0.15">
      <c r="A25" s="7"/>
      <c r="B25" s="7"/>
      <c r="C25" s="7"/>
      <c r="D25" s="7"/>
      <c r="E25" s="8"/>
      <c r="F25" s="8"/>
    </row>
    <row r="26" spans="1:6" x14ac:dyDescent="0.15">
      <c r="A26" s="7"/>
      <c r="B26" s="7"/>
      <c r="C26" s="7"/>
      <c r="D26" s="7"/>
      <c r="E26" s="8"/>
      <c r="F26" s="8"/>
    </row>
    <row r="27" spans="1:6" x14ac:dyDescent="0.15">
      <c r="A27" s="7"/>
      <c r="B27" s="7"/>
      <c r="C27" s="7"/>
      <c r="D27" s="7"/>
      <c r="E27" s="8"/>
      <c r="F27" s="8"/>
    </row>
    <row r="28" spans="1:6" x14ac:dyDescent="0.15">
      <c r="A28" s="7"/>
      <c r="B28" s="7"/>
      <c r="C28" s="7"/>
      <c r="D28" s="7"/>
      <c r="E28" s="8"/>
      <c r="F28" s="8"/>
    </row>
    <row r="29" spans="1:6" x14ac:dyDescent="0.15">
      <c r="A29" s="7" t="s">
        <v>24</v>
      </c>
      <c r="B29" s="7"/>
      <c r="C29" s="7"/>
      <c r="D29" s="7"/>
      <c r="E29" s="8"/>
      <c r="F29" s="8"/>
    </row>
    <row r="30" spans="1:6" x14ac:dyDescent="0.15">
      <c r="A30" s="7"/>
      <c r="B30" s="7"/>
      <c r="C30" s="7"/>
      <c r="D30" s="7"/>
      <c r="E30" s="8"/>
      <c r="F30" s="8"/>
    </row>
    <row r="31" spans="1:6" x14ac:dyDescent="0.15">
      <c r="A31" s="7"/>
      <c r="B31" s="7"/>
      <c r="C31" s="7"/>
      <c r="D31" s="7"/>
      <c r="E31" s="8"/>
      <c r="F31" s="8"/>
    </row>
  </sheetData>
  <mergeCells count="1">
    <mergeCell ref="A4:F4"/>
  </mergeCells>
  <phoneticPr fontId="0" type="noConversion"/>
  <pageMargins left="0.98425196850393704" right="0.39370078740157483" top="0.59055118110236227" bottom="0.78740157480314965" header="0.59055118110236227" footer="0.78740157480314965"/>
  <pageSetup paperSize="9" scale="90" firstPageNumber="117" orientation="portrait" useFirstPageNumber="1" horizontalDpi="300" verticalDpi="300"/>
  <headerFooter alignWithMargins="0"/>
  <rowBreaks count="1" manualBreakCount="1">
    <brk id="52" max="65535"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Gen - Sched 1</vt:lpstr>
      <vt:lpstr>Schedule 2</vt:lpstr>
      <vt:lpstr>CALCULATION TENDER SUM</vt:lpstr>
      <vt:lpstr>'CALCULATION TENDER SUM'!Print_Area</vt:lpstr>
      <vt:lpstr>'Gen - Sched 1'!Print_Area</vt:lpstr>
      <vt:lpstr>'Schedule 2'!Print_Area</vt:lpstr>
      <vt:lpstr>'Gen - Sched 1'!Print_Titles</vt:lpstr>
      <vt:lpstr>'Schedule 2'!Print_Titles</vt:lpstr>
    </vt:vector>
  </TitlesOfParts>
  <Company>Africon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Christina Hanekom</dc:creator>
  <cp:lastModifiedBy>Johan Kruger</cp:lastModifiedBy>
  <cp:lastPrinted>2023-10-23T09:05:58Z</cp:lastPrinted>
  <dcterms:created xsi:type="dcterms:W3CDTF">2000-04-18T14:32:59Z</dcterms:created>
  <dcterms:modified xsi:type="dcterms:W3CDTF">2023-12-19T10:44:21Z</dcterms:modified>
</cp:coreProperties>
</file>