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mc:AlternateContent xmlns:mc="http://schemas.openxmlformats.org/markup-compatibility/2006">
    <mc:Choice Requires="x15">
      <x15ac:absPath xmlns:x15ac="http://schemas.microsoft.com/office/spreadsheetml/2010/11/ac" url="https://sanbiorgza-my.sharepoint.com/personal/netshiwanir_sanbi_org_za/Documents/Desktop/TENDERS/TENDERS/SANBI G509 2023/"/>
    </mc:Choice>
  </mc:AlternateContent>
  <xr:revisionPtr revIDLastSave="0" documentId="8_{15BD053D-039A-45A0-A6D9-9C67F19F9C0E}" xr6:coauthVersionLast="47" xr6:coauthVersionMax="47" xr10:uidLastSave="{00000000-0000-0000-0000-000000000000}"/>
  <bookViews>
    <workbookView xWindow="-108" yWindow="-108" windowWidth="23256" windowHeight="12576" firstSheet="4" activeTab="5" xr2:uid="{00000000-000D-0000-FFFF-FFFF00000000}"/>
  </bookViews>
  <sheets>
    <sheet name="Preliminaries" sheetId="5" r:id="rId1"/>
    <sheet name="Building works" sheetId="4" r:id="rId2"/>
    <sheet name="Electrical Works" sheetId="8" r:id="rId3"/>
    <sheet name="Manor house Mechanical" sheetId="9" r:id="rId4"/>
    <sheet name="Provisional sums" sheetId="6" r:id="rId5"/>
    <sheet name="Final summary" sheetId="7" r:id="rId6"/>
  </sheets>
  <definedNames>
    <definedName name="_xlnm.Print_Area" localSheetId="1">'Building works'!$A$1:$F$104</definedName>
    <definedName name="_xlnm.Print_Area" localSheetId="2">'Electrical Works'!$A$1:$F$275</definedName>
    <definedName name="_xlnm.Print_Area" localSheetId="4">'Provisional sums'!$A$1:$F$65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131" i="4" l="1"/>
  <c r="F1129" i="4"/>
  <c r="F1127" i="4"/>
  <c r="F1125" i="4"/>
  <c r="F1123" i="4"/>
  <c r="F1121" i="4"/>
  <c r="F728" i="4" l="1"/>
  <c r="F612" i="4"/>
  <c r="F610" i="4"/>
  <c r="F608" i="4"/>
  <c r="F606" i="4"/>
  <c r="F604" i="4"/>
  <c r="F602" i="4"/>
  <c r="F1049" i="9"/>
  <c r="F1047" i="9"/>
  <c r="F1045" i="9"/>
  <c r="F984" i="9"/>
  <c r="F983" i="9"/>
  <c r="F980" i="9"/>
  <c r="F979" i="9"/>
  <c r="F970" i="9"/>
  <c r="F969" i="9"/>
  <c r="F964" i="9"/>
  <c r="F955" i="9"/>
  <c r="F953" i="9"/>
  <c r="F949" i="9"/>
  <c r="F947" i="9"/>
  <c r="F945" i="9"/>
  <c r="F943" i="9"/>
  <c r="F941" i="9"/>
  <c r="F939" i="9"/>
  <c r="F937" i="9"/>
  <c r="F935" i="9"/>
  <c r="F933" i="9"/>
  <c r="F929" i="9"/>
  <c r="F928" i="9"/>
  <c r="F925" i="9"/>
  <c r="F924" i="9"/>
  <c r="F921" i="9"/>
  <c r="F920" i="9"/>
  <c r="F917" i="9"/>
  <c r="F916" i="9"/>
  <c r="F909" i="9"/>
  <c r="F905" i="9"/>
  <c r="F901" i="9"/>
  <c r="F900" i="9"/>
  <c r="F899" i="9"/>
  <c r="F898" i="9"/>
  <c r="F893" i="9"/>
  <c r="F892" i="9"/>
  <c r="F889" i="9"/>
  <c r="F888" i="9"/>
  <c r="F859" i="9"/>
  <c r="F857" i="9"/>
  <c r="F855" i="9"/>
  <c r="F794" i="9"/>
  <c r="F793" i="9"/>
  <c r="F790" i="9"/>
  <c r="F789" i="9"/>
  <c r="F780" i="9"/>
  <c r="F779" i="9"/>
  <c r="F774" i="9"/>
  <c r="F765" i="9"/>
  <c r="F763" i="9"/>
  <c r="F759" i="9"/>
  <c r="F757" i="9"/>
  <c r="F755" i="9"/>
  <c r="F753" i="9"/>
  <c r="F751" i="9"/>
  <c r="F749" i="9"/>
  <c r="F747" i="9"/>
  <c r="F745" i="9"/>
  <c r="F743" i="9"/>
  <c r="F739" i="9"/>
  <c r="F738" i="9"/>
  <c r="F735" i="9"/>
  <c r="F734" i="9"/>
  <c r="F731" i="9"/>
  <c r="F730" i="9"/>
  <c r="F727" i="9"/>
  <c r="F726" i="9"/>
  <c r="F719" i="9"/>
  <c r="F715" i="9"/>
  <c r="F711" i="9"/>
  <c r="F710" i="9"/>
  <c r="F709" i="9"/>
  <c r="F708" i="9"/>
  <c r="F703" i="9"/>
  <c r="F702" i="9"/>
  <c r="F699" i="9"/>
  <c r="F698" i="9"/>
  <c r="F669" i="9"/>
  <c r="F667" i="9"/>
  <c r="F665" i="9"/>
  <c r="F604" i="9"/>
  <c r="F603" i="9"/>
  <c r="F600" i="9"/>
  <c r="F599" i="9"/>
  <c r="F590" i="9"/>
  <c r="F589" i="9"/>
  <c r="F584" i="9"/>
  <c r="F575" i="9"/>
  <c r="F573" i="9"/>
  <c r="F569" i="9"/>
  <c r="F567" i="9"/>
  <c r="F565" i="9"/>
  <c r="F563" i="9"/>
  <c r="F561" i="9"/>
  <c r="F559" i="9"/>
  <c r="F557" i="9"/>
  <c r="F555" i="9"/>
  <c r="F553" i="9"/>
  <c r="F549" i="9"/>
  <c r="F548" i="9"/>
  <c r="F545" i="9"/>
  <c r="F544" i="9"/>
  <c r="F541" i="9"/>
  <c r="F540" i="9"/>
  <c r="F537" i="9"/>
  <c r="F536" i="9"/>
  <c r="F529" i="9"/>
  <c r="F525" i="9"/>
  <c r="F521" i="9"/>
  <c r="F520" i="9"/>
  <c r="F519" i="9"/>
  <c r="F518" i="9"/>
  <c r="F513" i="9"/>
  <c r="F512" i="9"/>
  <c r="F509" i="9"/>
  <c r="F508" i="9"/>
  <c r="F479" i="9"/>
  <c r="F477" i="9"/>
  <c r="F475" i="9"/>
  <c r="F414" i="9"/>
  <c r="F413" i="9"/>
  <c r="F410" i="9"/>
  <c r="F409" i="9"/>
  <c r="F400" i="9"/>
  <c r="F399" i="9"/>
  <c r="F394" i="9"/>
  <c r="F385" i="9"/>
  <c r="F383" i="9"/>
  <c r="F379" i="9"/>
  <c r="F377" i="9"/>
  <c r="F375" i="9"/>
  <c r="F373" i="9"/>
  <c r="F371" i="9"/>
  <c r="F369" i="9"/>
  <c r="F367" i="9"/>
  <c r="F365" i="9"/>
  <c r="F363" i="9"/>
  <c r="F359" i="9"/>
  <c r="F358" i="9"/>
  <c r="F355" i="9"/>
  <c r="F354" i="9"/>
  <c r="F347" i="9"/>
  <c r="F344" i="9"/>
  <c r="F340" i="9"/>
  <c r="F339" i="9"/>
  <c r="F338" i="9"/>
  <c r="F337" i="9"/>
  <c r="F332" i="9"/>
  <c r="F331" i="9"/>
  <c r="F324" i="9"/>
  <c r="F323" i="9"/>
  <c r="F320" i="9"/>
  <c r="F319" i="9"/>
  <c r="F315" i="9"/>
  <c r="F314" i="9"/>
  <c r="F311" i="9"/>
  <c r="F310" i="9"/>
  <c r="F303" i="9"/>
  <c r="F299" i="9"/>
  <c r="F295" i="9"/>
  <c r="F294" i="9"/>
  <c r="F293" i="9"/>
  <c r="F292" i="9"/>
  <c r="F287" i="9"/>
  <c r="F286" i="9"/>
  <c r="F283" i="9"/>
  <c r="F282" i="9"/>
  <c r="F253" i="9"/>
  <c r="F251" i="9"/>
  <c r="F249" i="9"/>
  <c r="F188" i="9"/>
  <c r="F187" i="9"/>
  <c r="F184" i="9"/>
  <c r="F183" i="9"/>
  <c r="F174" i="9"/>
  <c r="F173" i="9"/>
  <c r="F168" i="9"/>
  <c r="F159" i="9"/>
  <c r="F157" i="9"/>
  <c r="F153" i="9"/>
  <c r="F151" i="9"/>
  <c r="F149" i="9"/>
  <c r="F147" i="9"/>
  <c r="F145" i="9"/>
  <c r="F143" i="9"/>
  <c r="F141" i="9"/>
  <c r="F139" i="9"/>
  <c r="F137" i="9"/>
  <c r="F133" i="9"/>
  <c r="F132" i="9"/>
  <c r="F129" i="9"/>
  <c r="F128" i="9"/>
  <c r="F121" i="9"/>
  <c r="F118" i="9"/>
  <c r="F114" i="9"/>
  <c r="F113" i="9"/>
  <c r="F112" i="9"/>
  <c r="F111" i="9"/>
  <c r="F106" i="9"/>
  <c r="F105" i="9"/>
  <c r="F98" i="9"/>
  <c r="F97" i="9"/>
  <c r="F94" i="9"/>
  <c r="F93" i="9"/>
  <c r="F86" i="9"/>
  <c r="F83" i="9"/>
  <c r="F79" i="9"/>
  <c r="F78" i="9"/>
  <c r="F77" i="9"/>
  <c r="F76" i="9"/>
  <c r="F71" i="9"/>
  <c r="F70" i="9"/>
  <c r="F63" i="9"/>
  <c r="F62" i="9"/>
  <c r="F59" i="9"/>
  <c r="F58" i="9"/>
  <c r="F55" i="9"/>
  <c r="F54" i="9"/>
  <c r="F51" i="9"/>
  <c r="F50" i="9"/>
  <c r="F43" i="9"/>
  <c r="F39" i="9"/>
  <c r="F35" i="9"/>
  <c r="F34" i="9"/>
  <c r="F33" i="9"/>
  <c r="F32" i="9"/>
  <c r="F27" i="9"/>
  <c r="F26" i="9"/>
  <c r="F23" i="9"/>
  <c r="F22" i="9"/>
  <c r="F19" i="9"/>
  <c r="F18" i="9"/>
  <c r="F861" i="9" l="1"/>
  <c r="F869" i="9" s="1"/>
  <c r="F255" i="9"/>
  <c r="F263" i="9" s="1"/>
  <c r="F972" i="9"/>
  <c r="F1057" i="9" s="1"/>
  <c r="F176" i="9"/>
  <c r="F261" i="9" s="1"/>
  <c r="F161" i="9"/>
  <c r="F260" i="9" s="1"/>
  <c r="F190" i="9"/>
  <c r="F262" i="9" s="1"/>
  <c r="F387" i="9"/>
  <c r="F486" i="9" s="1"/>
  <c r="F402" i="9"/>
  <c r="F487" i="9" s="1"/>
  <c r="F986" i="9"/>
  <c r="F1058" i="9" s="1"/>
  <c r="F796" i="9"/>
  <c r="F868" i="9" s="1"/>
  <c r="F1051" i="9"/>
  <c r="F1059" i="9" s="1"/>
  <c r="F606" i="9"/>
  <c r="F678" i="9" s="1"/>
  <c r="F957" i="9"/>
  <c r="F1056" i="9" s="1"/>
  <c r="F416" i="9"/>
  <c r="F488" i="9" s="1"/>
  <c r="F671" i="9"/>
  <c r="F679" i="9" s="1"/>
  <c r="F767" i="9"/>
  <c r="F866" i="9" s="1"/>
  <c r="F782" i="9"/>
  <c r="F867" i="9" s="1"/>
  <c r="F481" i="9"/>
  <c r="F489" i="9" s="1"/>
  <c r="F577" i="9"/>
  <c r="F676" i="9" s="1"/>
  <c r="F592" i="9"/>
  <c r="F677" i="9" s="1"/>
  <c r="F681" i="9" l="1"/>
  <c r="F1068" i="9" s="1"/>
  <c r="F265" i="9"/>
  <c r="F1066" i="9" s="1"/>
  <c r="F871" i="9"/>
  <c r="F1069" i="9" s="1"/>
  <c r="F1061" i="9"/>
  <c r="F1070" i="9" s="1"/>
  <c r="F491" i="9"/>
  <c r="F1067" i="9" s="1"/>
  <c r="F1072" i="9" l="1"/>
  <c r="F13" i="7" s="1"/>
  <c r="F252" i="8"/>
  <c r="F250" i="8"/>
  <c r="F228" i="8"/>
  <c r="F217" i="8"/>
  <c r="F209" i="8"/>
  <c r="F207" i="8"/>
  <c r="F205" i="8"/>
  <c r="F203" i="8"/>
  <c r="F201" i="8"/>
  <c r="F187" i="8"/>
  <c r="F185" i="8"/>
  <c r="F176" i="8"/>
  <c r="F172" i="8"/>
  <c r="F165" i="8"/>
  <c r="F163" i="8"/>
  <c r="F161" i="8"/>
  <c r="F155" i="8"/>
  <c r="F153" i="8"/>
  <c r="F149" i="8"/>
  <c r="F147" i="8"/>
  <c r="F131" i="8"/>
  <c r="F129" i="8"/>
  <c r="F127" i="8"/>
  <c r="F125" i="8"/>
  <c r="F120" i="8"/>
  <c r="F118" i="8"/>
  <c r="F114" i="8"/>
  <c r="A110" i="8"/>
  <c r="A114" i="8" s="1"/>
  <c r="A118" i="8" s="1"/>
  <c r="A120" i="8" s="1"/>
  <c r="F107" i="8"/>
  <c r="F105" i="8"/>
  <c r="A105" i="8"/>
  <c r="A107" i="8" s="1"/>
  <c r="F99" i="8"/>
  <c r="F97" i="8"/>
  <c r="F95" i="8"/>
  <c r="A93" i="8"/>
  <c r="F89" i="8"/>
  <c r="A89" i="8"/>
  <c r="F75" i="8"/>
  <c r="F71" i="8"/>
  <c r="F66" i="8"/>
  <c r="F64" i="8"/>
  <c r="F47" i="8"/>
  <c r="F43" i="8"/>
  <c r="F39" i="8"/>
  <c r="F36" i="8"/>
  <c r="F31" i="8"/>
  <c r="F27" i="8"/>
  <c r="F23" i="8"/>
  <c r="F19" i="8"/>
  <c r="F15" i="8"/>
  <c r="F11" i="8"/>
  <c r="D23" i="6"/>
  <c r="D31" i="6"/>
  <c r="D47" i="6"/>
  <c r="D55" i="6"/>
  <c r="D63" i="6"/>
  <c r="D39" i="6"/>
  <c r="F53" i="8" l="1"/>
  <c r="F58" i="8" s="1"/>
  <c r="F81" i="8" s="1"/>
  <c r="F264" i="8" s="1"/>
  <c r="A122" i="8"/>
  <c r="F138" i="8"/>
  <c r="F142" i="8" s="1"/>
  <c r="F191" i="8" s="1"/>
  <c r="F195" i="8" s="1"/>
  <c r="F234" i="8" s="1"/>
  <c r="F238" i="8" s="1"/>
  <c r="F260" i="8" s="1"/>
  <c r="F266" i="8" s="1"/>
  <c r="D21" i="6"/>
  <c r="D61" i="6"/>
  <c r="D53" i="6"/>
  <c r="D45" i="6"/>
  <c r="D37" i="6"/>
  <c r="D29" i="6"/>
  <c r="F1472" i="4"/>
  <c r="F1468" i="4"/>
  <c r="F1462" i="4"/>
  <c r="F1460" i="4"/>
  <c r="F1454" i="4"/>
  <c r="F1448" i="4"/>
  <c r="F1413" i="4"/>
  <c r="F1407" i="4"/>
  <c r="F1401" i="4"/>
  <c r="F1388" i="4"/>
  <c r="F1390" i="4" s="1"/>
  <c r="F1485" i="4" s="1"/>
  <c r="F1362" i="4"/>
  <c r="F1358" i="4"/>
  <c r="F1352" i="4"/>
  <c r="F1334" i="4"/>
  <c r="F1332" i="4"/>
  <c r="F1330" i="4"/>
  <c r="F1328" i="4"/>
  <c r="F1322" i="4"/>
  <c r="F1320" i="4"/>
  <c r="F1316" i="4"/>
  <c r="F1312" i="4"/>
  <c r="F1308" i="4"/>
  <c r="F275" i="8" l="1"/>
  <c r="F11" i="7" s="1"/>
  <c r="F1475" i="4"/>
  <c r="F1489" i="4" s="1"/>
  <c r="F1336" i="4"/>
  <c r="F1481" i="4" s="1"/>
  <c r="F1364" i="4"/>
  <c r="F1483" i="4" s="1"/>
  <c r="A125" i="8"/>
  <c r="A127" i="8" s="1"/>
  <c r="A129" i="8" s="1"/>
  <c r="A131" i="8" s="1"/>
  <c r="A144" i="8"/>
  <c r="F65" i="6"/>
  <c r="F15" i="7" s="1"/>
  <c r="F1415" i="4"/>
  <c r="F1487" i="4" s="1"/>
  <c r="F1251" i="4"/>
  <c r="F1247" i="4"/>
  <c r="F1241" i="4"/>
  <c r="F1235" i="4"/>
  <c r="F1229" i="4"/>
  <c r="F1220" i="4"/>
  <c r="F1214" i="4"/>
  <c r="F1179" i="4"/>
  <c r="F1175" i="4"/>
  <c r="F1173" i="4"/>
  <c r="F1167" i="4"/>
  <c r="F1165" i="4"/>
  <c r="F1163" i="4"/>
  <c r="F1159" i="4"/>
  <c r="F1155" i="4"/>
  <c r="F1149" i="4"/>
  <c r="F1145" i="4"/>
  <c r="F1141" i="4"/>
  <c r="F1139" i="4"/>
  <c r="F1137" i="4"/>
  <c r="F1071" i="4"/>
  <c r="F1073" i="4" s="1"/>
  <c r="F1271" i="4" s="1"/>
  <c r="F1065" i="4"/>
  <c r="F1042" i="4"/>
  <c r="F1036" i="4"/>
  <c r="F1024" i="4"/>
  <c r="F1022" i="4"/>
  <c r="F1020" i="4"/>
  <c r="F1014" i="4"/>
  <c r="F1012" i="4"/>
  <c r="F1010" i="4"/>
  <c r="F1006" i="4"/>
  <c r="F1491" i="4" l="1"/>
  <c r="F9" i="7" s="1"/>
  <c r="F1181" i="4"/>
  <c r="F1273" i="4" s="1"/>
  <c r="F1253" i="4"/>
  <c r="F1275" i="4" s="1"/>
  <c r="F1026" i="4"/>
  <c r="F1267" i="4" s="1"/>
  <c r="A157" i="8"/>
  <c r="A147" i="8"/>
  <c r="F1044" i="4"/>
  <c r="F1269" i="4" s="1"/>
  <c r="F984" i="4"/>
  <c r="F980" i="4"/>
  <c r="F974" i="4"/>
  <c r="F972" i="4"/>
  <c r="F966" i="4"/>
  <c r="F962" i="4"/>
  <c r="F945" i="4"/>
  <c r="F948" i="4" s="1"/>
  <c r="F1263" i="4" s="1"/>
  <c r="F926" i="4"/>
  <c r="F919" i="4"/>
  <c r="F913" i="4"/>
  <c r="F929" i="4" s="1"/>
  <c r="F1261" i="4" s="1"/>
  <c r="F889" i="4"/>
  <c r="F887" i="4"/>
  <c r="F885" i="4"/>
  <c r="F879" i="4"/>
  <c r="F877" i="4"/>
  <c r="F875" i="4"/>
  <c r="F873" i="4"/>
  <c r="F869" i="4"/>
  <c r="F865" i="4"/>
  <c r="F863" i="4"/>
  <c r="F859" i="4"/>
  <c r="F857" i="4"/>
  <c r="F855" i="4"/>
  <c r="F851" i="4"/>
  <c r="F847" i="4"/>
  <c r="F845" i="4"/>
  <c r="F841" i="4"/>
  <c r="F839" i="4"/>
  <c r="F837" i="4"/>
  <c r="F835" i="4"/>
  <c r="F891" i="4" l="1"/>
  <c r="F1259" i="4" s="1"/>
  <c r="A168" i="8"/>
  <c r="A161" i="8"/>
  <c r="A163" i="8" s="1"/>
  <c r="A165" i="8" s="1"/>
  <c r="A151" i="8"/>
  <c r="A149" i="8"/>
  <c r="A153" i="8" s="1"/>
  <c r="A155" i="8" s="1"/>
  <c r="F986" i="4"/>
  <c r="F1265" i="4" s="1"/>
  <c r="F758" i="4"/>
  <c r="F760" i="4" s="1"/>
  <c r="F798" i="4" s="1"/>
  <c r="F689" i="4"/>
  <c r="F695" i="4"/>
  <c r="F701" i="4"/>
  <c r="F703" i="4"/>
  <c r="F712" i="4"/>
  <c r="F718" i="4"/>
  <c r="F724" i="4"/>
  <c r="F726" i="4"/>
  <c r="F734" i="4"/>
  <c r="F736" i="4"/>
  <c r="F740" i="4"/>
  <c r="F654" i="4"/>
  <c r="F656" i="4" s="1"/>
  <c r="F794" i="4" s="1"/>
  <c r="F618" i="4"/>
  <c r="F620" i="4"/>
  <c r="F626" i="4"/>
  <c r="F630" i="4"/>
  <c r="F636" i="4"/>
  <c r="F638" i="4"/>
  <c r="F642" i="4"/>
  <c r="F536" i="4"/>
  <c r="F542" i="4"/>
  <c r="F548" i="4"/>
  <c r="F511" i="4"/>
  <c r="F519" i="4"/>
  <c r="F521" i="4"/>
  <c r="F523" i="4"/>
  <c r="F485" i="4"/>
  <c r="F489" i="4"/>
  <c r="F471" i="4"/>
  <c r="F473" i="4" s="1"/>
  <c r="F784" i="4" s="1"/>
  <c r="F439" i="4"/>
  <c r="F443" i="4"/>
  <c r="F449" i="4"/>
  <c r="F453" i="4"/>
  <c r="F457" i="4"/>
  <c r="F403" i="4"/>
  <c r="D407" i="4"/>
  <c r="F407" i="4" s="1"/>
  <c r="F423" i="4"/>
  <c r="F357" i="4"/>
  <c r="F365" i="4"/>
  <c r="F371" i="4"/>
  <c r="F377" i="4"/>
  <c r="F323" i="4"/>
  <c r="F329" i="4"/>
  <c r="F335" i="4"/>
  <c r="F310" i="4"/>
  <c r="F313" i="4" s="1"/>
  <c r="F774" i="4" s="1"/>
  <c r="F256" i="4"/>
  <c r="F262" i="4"/>
  <c r="F264" i="4"/>
  <c r="F270" i="4"/>
  <c r="F272" i="4"/>
  <c r="F276" i="4"/>
  <c r="F278" i="4"/>
  <c r="F280" i="4"/>
  <c r="F284" i="4"/>
  <c r="F291" i="4"/>
  <c r="F293" i="4"/>
  <c r="F195" i="4"/>
  <c r="F197" i="4"/>
  <c r="F201" i="4"/>
  <c r="F203" i="4"/>
  <c r="F205" i="4"/>
  <c r="F209" i="4"/>
  <c r="F215" i="4"/>
  <c r="F221" i="4"/>
  <c r="F227" i="4"/>
  <c r="F231" i="4"/>
  <c r="F122" i="4"/>
  <c r="F128" i="4"/>
  <c r="F132" i="4"/>
  <c r="F136" i="4"/>
  <c r="F140" i="4"/>
  <c r="F146" i="4"/>
  <c r="F148" i="4"/>
  <c r="F152" i="4"/>
  <c r="F158" i="4"/>
  <c r="F160" i="4"/>
  <c r="F166" i="4"/>
  <c r="F644" i="4" l="1"/>
  <c r="F792" i="4" s="1"/>
  <c r="F1277" i="4"/>
  <c r="F7" i="7" s="1"/>
  <c r="A197" i="8"/>
  <c r="A201" i="8" s="1"/>
  <c r="A203" i="8" s="1"/>
  <c r="A205" i="8" s="1"/>
  <c r="A207" i="8" s="1"/>
  <c r="A209" i="8" s="1"/>
  <c r="A172" i="8"/>
  <c r="A174" i="8" s="1"/>
  <c r="A176" i="8" s="1"/>
  <c r="A179" i="8" s="1"/>
  <c r="A181" i="8" s="1"/>
  <c r="A183" i="8" s="1"/>
  <c r="A185" i="8" s="1"/>
  <c r="A187" i="8" s="1"/>
  <c r="A213" i="8"/>
  <c r="F743" i="4"/>
  <c r="F796" i="4" s="1"/>
  <c r="F526" i="4"/>
  <c r="F788" i="4" s="1"/>
  <c r="F550" i="4"/>
  <c r="F790" i="4" s="1"/>
  <c r="F491" i="4"/>
  <c r="F786" i="4" s="1"/>
  <c r="F459" i="4"/>
  <c r="F782" i="4" s="1"/>
  <c r="F379" i="4"/>
  <c r="F780" i="4" s="1"/>
  <c r="F425" i="4"/>
  <c r="F778" i="4" s="1"/>
  <c r="F339" i="4"/>
  <c r="F776" i="4" s="1"/>
  <c r="F296" i="4"/>
  <c r="F772" i="4" s="1"/>
  <c r="F234" i="4"/>
  <c r="F770" i="4" s="1"/>
  <c r="F169" i="4"/>
  <c r="F768" i="4" s="1"/>
  <c r="A220" i="8" l="1"/>
  <c r="A217" i="8"/>
  <c r="F84" i="4"/>
  <c r="F82" i="4"/>
  <c r="F78" i="4"/>
  <c r="F66" i="4"/>
  <c r="F64" i="4"/>
  <c r="F56" i="4"/>
  <c r="A224" i="8" l="1"/>
  <c r="A222" i="8"/>
  <c r="F102" i="4"/>
  <c r="F100" i="4"/>
  <c r="F98" i="4"/>
  <c r="F94" i="4"/>
  <c r="F90" i="4"/>
  <c r="F76" i="4"/>
  <c r="F74" i="4"/>
  <c r="F70" i="4"/>
  <c r="F60" i="4"/>
  <c r="F52" i="4"/>
  <c r="F46" i="4"/>
  <c r="F44" i="4"/>
  <c r="F42" i="4"/>
  <c r="F38" i="4"/>
  <c r="F36" i="4"/>
  <c r="F50" i="4"/>
  <c r="A248" i="8" l="1"/>
  <c r="A250" i="8" s="1"/>
  <c r="A252" i="8" s="1"/>
  <c r="A228" i="8"/>
  <c r="F104" i="4"/>
  <c r="F766" i="4" l="1"/>
  <c r="F800" i="4" s="1"/>
  <c r="F5" i="7" s="1"/>
  <c r="F3" i="7" l="1"/>
  <c r="F17" i="7" s="1"/>
  <c r="F21" i="7" s="1"/>
  <c r="F23" i="7" s="1"/>
  <c r="F27" i="7" s="1"/>
  <c r="F30" i="7" s="1"/>
</calcChain>
</file>

<file path=xl/sharedStrings.xml><?xml version="1.0" encoding="utf-8"?>
<sst xmlns="http://schemas.openxmlformats.org/spreadsheetml/2006/main" count="3306" uniqueCount="1105">
  <si>
    <t>ITEM NO</t>
  </si>
  <si>
    <t>QUANTITY</t>
  </si>
  <si>
    <t>RATE</t>
  </si>
  <si>
    <t>AMOUNT</t>
  </si>
  <si>
    <t>BILL NO. 1</t>
  </si>
  <si>
    <t>View site</t>
  </si>
  <si>
    <t>Explosives</t>
  </si>
  <si>
    <t>General</t>
  </si>
  <si>
    <t>m</t>
  </si>
  <si>
    <t>No</t>
  </si>
  <si>
    <t>Item</t>
  </si>
  <si>
    <t>ALTERATIONS</t>
  </si>
  <si>
    <t>Before submitting his tender the tenderer shall visit the site and satisfy himself as to the nature and extent of the work to be done and the value of the materials salvageable from the alterations.  No claim for any variations of the contract sum in respect of the nature and extent of the work or of inferior or damaged materials will be entertained</t>
  </si>
  <si>
    <t>No explosives whatsoever may be used for alteration purposes unless otherwise stated</t>
  </si>
  <si>
    <t>The contractor shall carry out the whole of the works with as little mess and noise as possible and with a minimum of disturbance to tenants in the building and to adjoining premises and their tenants.  He shall provide proper protection and provide, erect and remove when directed, any temporary tarpaulins that may be necessary during the progress of the works, all to the satisfaction of the principal agent</t>
  </si>
  <si>
    <t>Doors, fanlights, windows, fittings, frames, linings, etc which are to be re-used shall be thoroughly overhauled before refixing including taking off, easing and rehanging, cramping up, re-wedging as required and making good cramps, dowels, etc, and oiling, adjusting and repairing ironmongery as necessary, replacing any glass damaged in removal or subsequently and stopping up all nail and screw holes with tinted plastic wood to match timber, unless otherwise described. Re-painting or re-varnishing is given separately</t>
  </si>
  <si>
    <t>Prices for taking out of doors, windows, etc shall include for removal of all beads, architraves, ironmongery, etc</t>
  </si>
  <si>
    <t>Prices for taking out and removing doors and frames shall include for removing door stops, cabin hooks, etc</t>
  </si>
  <si>
    <t>With regard to building up of openings in existing walls, cement screeds and pavings, granolithic, tops of walls, etc, shall be levelled and prepared for raising of brickwork</t>
  </si>
  <si>
    <t>Making good of finishes shall include making good of the brick and concrete surfaces onto which the new finishes are applied, where necessary</t>
  </si>
  <si>
    <t>The contractor will be required to take all dimensions affecting the existing buildings on the site and he will be held solely responsible for the accuracy of all such dimensions where used in the manufacture of new items (doors, windows, fittings, etc)</t>
  </si>
  <si>
    <t>REMOVAL OF EXISTING WORK</t>
  </si>
  <si>
    <t>Breaking down and removing brickwork etc</t>
  </si>
  <si>
    <t>Half brick walls</t>
  </si>
  <si>
    <t>One brick walls</t>
  </si>
  <si>
    <t>Taking out and removing doors, windows, etc from brickwork to be demolished</t>
  </si>
  <si>
    <t>Taking down and removing roofs, floors, panelling, ceilings, partitions, etc</t>
  </si>
  <si>
    <t>Taking up and removing wood block floor coverings, vinyl floor coverings, carpets, etc and preparing screeds for new floor coverings</t>
  </si>
  <si>
    <t>Carpet tile floor covering</t>
  </si>
  <si>
    <t>Tiles to floors</t>
  </si>
  <si>
    <t>Vitreous china wash hand basin</t>
  </si>
  <si>
    <t>Vitreous china WC pan with flush valve and flush pipe</t>
  </si>
  <si>
    <t>MAKING GOOD OF FINISHES ETC</t>
  </si>
  <si>
    <t>EARTHWORKS (PROVISIONAL)</t>
  </si>
  <si>
    <t>Carting away of excavated material</t>
  </si>
  <si>
    <t>Descriptions of carting away of excavated material shall be deemed to include loading excavated material onto trucks directly from the excavations or, alternatively, from stock piles situated on the building site</t>
  </si>
  <si>
    <t>Testing</t>
  </si>
  <si>
    <t>Prices for filling are to include for all necessary density and other tests</t>
  </si>
  <si>
    <t>SITE CLEARANCE</t>
  </si>
  <si>
    <t>Site clearance</t>
  </si>
  <si>
    <t>Digging up and removing rubbish, debris, vegetation, hedges, shrubs, bush, etc and trees not exceeding 200mm girth</t>
  </si>
  <si>
    <t>EXCAVATIONS ETC</t>
  </si>
  <si>
    <t>Extra over all excavations for carting away</t>
  </si>
  <si>
    <t>Risk of collapse of excavations</t>
  </si>
  <si>
    <t>Keeping excavations free of water</t>
  </si>
  <si>
    <t>FILLING ETC</t>
  </si>
  <si>
    <t>TESTS</t>
  </si>
  <si>
    <t>Prescribed tests to determine degree of compaction or other properties of ground or filling</t>
  </si>
  <si>
    <t>Modified AASHTO Density test</t>
  </si>
  <si>
    <t>Excavation in earth not exceeding 2m deep</t>
  </si>
  <si>
    <t>Trenches</t>
  </si>
  <si>
    <t>Surplus material from excavations and/or stock piles on site, to a dumping site to be located by the contractor</t>
  </si>
  <si>
    <t>Sides of trench and hole excavations not exceeding 1,5m deep</t>
  </si>
  <si>
    <t>Keeping excavations free of all water other than subterranean water</t>
  </si>
  <si>
    <t>Under floors, steps, pavings, etc</t>
  </si>
  <si>
    <t>Backfilling to trenches, holes, etc</t>
  </si>
  <si>
    <t>Compaction of ground surfaces</t>
  </si>
  <si>
    <t>WEED KILLERS, INSECTICIDES, ETC</t>
  </si>
  <si>
    <t>Soil insecticide in accordance with SANS 5859</t>
  </si>
  <si>
    <t>Under floors etc, including forming and poisoning shallow furrows against foundation walls etc, filling in furrows and ramming</t>
  </si>
  <si>
    <t>To bottoms and sides of trenches etc</t>
  </si>
  <si>
    <t>Formwork</t>
  </si>
  <si>
    <t>TEST CUBES</t>
  </si>
  <si>
    <t>Making and testing 150 x 150 x 150mm concrete strength test cube (Provisional)</t>
  </si>
  <si>
    <t>CONCRETE, FORMWORK AND REINFORCEMENT</t>
  </si>
  <si>
    <t>Cost of tests</t>
  </si>
  <si>
    <t>The costs of making, storing and testing of concrete test cubes as required under clause 7 "Tests" of SABS 1200 G shall include the cost of providing cube moulds necessary for the purpose, for testing costs and for submitting reports on the tests for approval.  The testing shall be undertaken by an approved independent firm or institution nominated by the contractor (test cubes are measured separately)</t>
  </si>
  <si>
    <t>Descriptions of formwork shall be deemed to include use and waste only (except where described as "left in" or "permanent"), for fitting together in the required forms, wedging, plumbing and fixing to true angles and surfaces as necessary to ensure easy release during stripping and for reconditioning as necessary before re-use</t>
  </si>
  <si>
    <t>The vertical strutting shall be carried down to such construction as is sufficiently strong to afford the required support without damage and shall remain in position until the newly constructed work is able to support itself</t>
  </si>
  <si>
    <t>Formwork to sides of bases, pile caps, ground beams, etc will only be measured where it is prescribed by the engineer for design reasons.  Formwork necessitated by irregularity or collapse of excavated faces will not be measured and the cost thereof shall be deemed to be included in the allowance for taking the risk of collapse of the sides of the excavations, provision for which is made in "Earthworks"</t>
  </si>
  <si>
    <t>UNREINFORCED CONCRETE CAST ON/IN FORMWORK</t>
  </si>
  <si>
    <t>UNREINFORCED CONCRETE CAST AGAINST EXCAVATED SURFACES</t>
  </si>
  <si>
    <t>Surface blinding under surface beds</t>
  </si>
  <si>
    <t>Surface blinding under footings and bases</t>
  </si>
  <si>
    <t>Strip footings</t>
  </si>
  <si>
    <t>Surface beds</t>
  </si>
  <si>
    <t>Walls</t>
  </si>
  <si>
    <t>CONCRETE SUNDRIES</t>
  </si>
  <si>
    <t>Surface beds, slabs, etc</t>
  </si>
  <si>
    <t>ROUGH FORMWORK (DEGREE OF ACCURACY III)</t>
  </si>
  <si>
    <t>Rough formwork to sides</t>
  </si>
  <si>
    <t>Strip footings (Provisional)</t>
  </si>
  <si>
    <t>MOVEMENT JOINTS ETC</t>
  </si>
  <si>
    <t>Exceeding 300mm wide through columns</t>
  </si>
  <si>
    <t>Saw-cut joints</t>
  </si>
  <si>
    <t>? x ?mm Saw-cut joints in top of concrete</t>
  </si>
  <si>
    <t>MASONRY</t>
  </si>
  <si>
    <t>BRICKWORK</t>
  </si>
  <si>
    <t>Sizes in descriptions</t>
  </si>
  <si>
    <t>Where sizes in descriptions are given in brick units, "one brick" shall represent the length and "half brick" the width of a brick</t>
  </si>
  <si>
    <t>Bagged and sealed walls</t>
  </si>
  <si>
    <t>Walls in two skins described as "bagged and sealed" shall be deemed to include having the outer face of the inner skin bagged with 1:6 cement and sand mixture and sealed with two coats bitumen emulsion waterproofing coating</t>
  </si>
  <si>
    <t>FOUNDATIONS (PROVISIONAL)</t>
  </si>
  <si>
    <t>SUPERSTRUCTURE</t>
  </si>
  <si>
    <t>Brickwork of NFP bricks in class II mortar</t>
  </si>
  <si>
    <t>BRICKWORK SUNDRIES</t>
  </si>
  <si>
    <t>2,5mm Brickwork reinforcement</t>
  </si>
  <si>
    <t>Prestressed fabricated concrete lintels including necessary temporary supports</t>
  </si>
  <si>
    <t>Turning pieces to lintels etc</t>
  </si>
  <si>
    <t>QUARRY TILES</t>
  </si>
  <si>
    <t>SUPPLEMENTARY PREAMBLES</t>
  </si>
  <si>
    <t>WATERPROOFING</t>
  </si>
  <si>
    <t>Waterproofing</t>
  </si>
  <si>
    <t>Waterproofing of roofs, basements, etc shall be laid under a ten year guarantee.  Waterproofing to roofs shall be laid to even falls to outlets etc with necessary ridges, hips and valleys. Descriptions of sheet or membrane waterproofing shall be deemed to include additional labour to turn-ups and turn-downs</t>
  </si>
  <si>
    <t>One layer 250 micron green polyethylene waterproof sheeting (SANS 952-1985 type C) sealed at laps with PVC self-adhesive tape</t>
  </si>
  <si>
    <t>Under surface beds</t>
  </si>
  <si>
    <t>On floors</t>
  </si>
  <si>
    <t>On walls</t>
  </si>
  <si>
    <t>SLATES</t>
  </si>
  <si>
    <t>CARPENTRY AND JOINERY</t>
  </si>
  <si>
    <t>Fixing</t>
  </si>
  <si>
    <t>Items described as "nailed" shall be deemed to be fixed with hardened steel nails or pins, or to be shot-pinned, to brickwork or concrete</t>
  </si>
  <si>
    <t>Items described as "plugged" shall be deemed to include screwing to fibre, plastic or metal plugs at not exceeding 500mm centres, and where described as "bolted", the bolts have been given elsewhere</t>
  </si>
  <si>
    <t>PLATE NAILED TIMBER ROOF TRUSS CONSTRUCTION ETC</t>
  </si>
  <si>
    <t>Sawn softwood</t>
  </si>
  <si>
    <t>TIMBER DOORS, WINDOWS, ETC</t>
  </si>
  <si>
    <t>DOORS ETC</t>
  </si>
  <si>
    <t>WINDOWS</t>
  </si>
  <si>
    <t>Softboard</t>
  </si>
  <si>
    <t>12mm Pinning boards glued to plastered walls</t>
  </si>
  <si>
    <t>FLOOR COVERINGS, WALL LININGS, ETC</t>
  </si>
  <si>
    <t>Floor coverings, wall linings, etc shall, where applicable, be fixed with adhesive as recommended by the manufacturers of the flooring, linings, etc</t>
  </si>
  <si>
    <t>FLOOR COVERINGS</t>
  </si>
  <si>
    <t>SKIRTINGS, NOSINGS, ETC</t>
  </si>
  <si>
    <t>POLISH, SEALERS, ETC</t>
  </si>
  <si>
    <t>METALWORK</t>
  </si>
  <si>
    <t>Aluminium doors, windows, etc</t>
  </si>
  <si>
    <t>Doors and windows shall comply with AAAMSA design criteria  Glazing shall comply with SAGGA regulations.  Glass shall be type ? laminated performance glass as shown on the window schedules/drawings appended to these bills of quantities (as described in the headings to window descriptions?).  Glass thickness shall comply with SAGGA regulations irrespective of thicknesses shown on the schedules/drawings  Doors and windows shall be supplied with protective tape and plastic and shall be removed only once surrounding trades have been completed  For purpose made windows and doors, refer to drawings annexed to (issued separately with?) these bills of quantities</t>
  </si>
  <si>
    <t>The following certificates shall be provided prior to commencement of site work:1	A copy of the relevant AAAMSA Performance 	Test Certificate from the manufacturer/contractor 	supplying the architectural aluminium product 2	A Certificate of Conformance confirming that 	anodising or powder coating has been processed in 	accordance with SANS 999 and SANS 1796 	respectively</t>
  </si>
  <si>
    <t>3	A powder guarantee of not less than 15 years 	issued by the powder manufacturer.  The 		specific	conditions contained in this guarantee 	shall form part of the powder coating process 4	A Certificate of Conformance confirming that 	glazing has been installed in accordance with 	SANS 0137, ensuring that safety glazing 	materials have been installed in the mandatory 	areas and that each individual pane of safety 	glazing materials has been permanently marked5	A warranty from the manufacturer of the	laminated safety glass and/or hermetically 	sealed glazing units guaranteeing the products 	against delamination and colour degredation for a 	period of not less than five years</t>
  </si>
  <si>
    <t>ALUMINIUM WINDOWS, DOORS, ETC</t>
  </si>
  <si>
    <t>PLASTERING</t>
  </si>
  <si>
    <t>SCREEDS</t>
  </si>
  <si>
    <t>INTERNAL PLASTER</t>
  </si>
  <si>
    <t>EXTERNAL PLASTER</t>
  </si>
  <si>
    <t>Sealing of edges</t>
  </si>
  <si>
    <t>Outer edges of sinks, basins, baths, urinals, etc are to be sealed against adjacent surfaces with approved silicone</t>
  </si>
  <si>
    <t>PVC-U pipes and fittings</t>
  </si>
  <si>
    <t>Sewer and drainage pipes and fittings shall be jointed and sealed with butyl rubber rings  Soil, waste and vent pipes and fittings shall be solvent weld jointed or sealed with butyl rubber rings</t>
  </si>
  <si>
    <t>Reducing fittings</t>
  </si>
  <si>
    <t>Where fittings have reducing ends or branches they are described as "reducing" and only the largest end or branch size is given. Should the contractor wish to use other fittings and bushes or reducers he may do so on the understanding that no claim in this regard will be entertained</t>
  </si>
  <si>
    <t>Fixing of pipes</t>
  </si>
  <si>
    <t>Unless specifically otherwise stated, descriptions of pipes shall be deemed to include fixing to walls, etc, casting in, building in or suspending not exceeding 1m below suspension level</t>
  </si>
  <si>
    <t>Paper wrapping to pipes</t>
  </si>
  <si>
    <t>Pipes chased into brickwork must be wrapped with two layers of stout brown paper tied with wire.  Rates are to include for wrapping around joints and fittings</t>
  </si>
  <si>
    <t>Disinfection of water pipework</t>
  </si>
  <si>
    <t>Water pipework is to be disinfected at completion</t>
  </si>
  <si>
    <t>Laying, backfilling, bedding, etc of pipes</t>
  </si>
  <si>
    <t>Where no manufacturers' instructions exist, pipes shall be laid in accordance with the relevant section of SANS 2001</t>
  </si>
  <si>
    <t>Descriptions of cast iron roof outlets shall be deemed to include joints to pipes and casting into concrete (adaptors for joints to PVC pipes, etc are given separately)  Descriptions of overflow pipes where measured in number, shall be deemed to include joints to cisterns and splay cut ends</t>
  </si>
  <si>
    <t>Descriptions of service pipes and flexible connecting pipes shall be deemed to include connections to taps, cisterns, etc and to steel pipes (adaptors for connections to copper pipes, etc are given separately)</t>
  </si>
  <si>
    <t>Descriptions of WC pans, slop hoppers, etc shall be deemed to include for joints to soil pipes (pan connectors are separately measured)</t>
  </si>
  <si>
    <t>SANITARY FITTINGS</t>
  </si>
  <si>
    <t>WASTE UNIONS ETC</t>
  </si>
  <si>
    <t>TAPS, VALVES, ETC</t>
  </si>
  <si>
    <t>SANITARY PLUMBING</t>
  </si>
  <si>
    <t>PVC-U soil and vent pipes</t>
  </si>
  <si>
    <t>Testing waste pipe system</t>
  </si>
  <si>
    <t>PAINTWORK</t>
  </si>
  <si>
    <t>PREPARATORY WORK TO EXISTING WORK</t>
  </si>
  <si>
    <t>Previously painted plastered surfaces</t>
  </si>
  <si>
    <t>Surfaces shall be thoroughly washed down and allowed to dry completely before any paint is applied. Blistered or peeling paint shall be completely removed and cracks shall be opened, filled with a suitable filler and finished smooth</t>
  </si>
  <si>
    <t>Surfaces shall be thoroughly rubbed and cleaned down.  Blistered or peeling paint shall be completely removed down to bare metal</t>
  </si>
  <si>
    <t>Previously painted wood surfaces</t>
  </si>
  <si>
    <t>Surfaces shall be thoroughly cleaned down.  Blistered or peeling paint shall be completely removed and cracks and crevices shall be primed, filled with suitable filler and finished smooth</t>
  </si>
  <si>
    <t>PAINT SPECIFICATIONS</t>
  </si>
  <si>
    <t>PAINTWORK ETC TO NEW WORK</t>
  </si>
  <si>
    <t>ON INTERNAL FLOATED PLASTER SURFACES</t>
  </si>
  <si>
    <t>ON EXTERNAL FLOATED PLASTER SURFACES</t>
  </si>
  <si>
    <t>ON METAL SURFACES</t>
  </si>
  <si>
    <t>Door frames</t>
  </si>
  <si>
    <t>Windows with burglar bars</t>
  </si>
  <si>
    <t>ON WOOD SURFACES</t>
  </si>
  <si>
    <t>PAINTWORK, ETC TO PREVIOUSLY PAINTED WORK</t>
  </si>
  <si>
    <t>Paintwork</t>
  </si>
  <si>
    <t>Ironmongery</t>
  </si>
  <si>
    <t>Plastering</t>
  </si>
  <si>
    <t>Plumbing and drainage</t>
  </si>
  <si>
    <t>Page</t>
  </si>
  <si>
    <t>Alterations</t>
  </si>
  <si>
    <t>Earthworks (provisional)</t>
  </si>
  <si>
    <t>Concrete, formwork and reinforcement</t>
  </si>
  <si>
    <t>Masonry</t>
  </si>
  <si>
    <t>Roof coverings, claddings, etc</t>
  </si>
  <si>
    <t>Carpentry and joinery</t>
  </si>
  <si>
    <t>Floor coverings, wall linings, etc</t>
  </si>
  <si>
    <t>Metalwork</t>
  </si>
  <si>
    <t>Pipes shall be laid and bedded in accordance with manufacturers' instructions and trenches shall be carefully backfilled</t>
  </si>
  <si>
    <t>Previously painted metal surfaces</t>
  </si>
  <si>
    <t>m2</t>
  </si>
  <si>
    <t>Sub-total</t>
  </si>
  <si>
    <t>SUMMARY</t>
  </si>
  <si>
    <t>Cur</t>
  </si>
  <si>
    <t>m3</t>
  </si>
  <si>
    <t>Carried to final summary</t>
  </si>
  <si>
    <t>Timber single door and steel frame not exceeding 2,5m²</t>
  </si>
  <si>
    <t>Timber double door and steel frame exceeding 2,5m² and not exceeding 5m²</t>
  </si>
  <si>
    <t>BILL NO. 2</t>
  </si>
  <si>
    <t>Doors, fanlights, windows, fittings, frames, linings, etc which are to remain the property of the employer shall be carefully taken out, temporarily stored, transported over a distance of approximately 5km to store and handed over to the employer</t>
  </si>
  <si>
    <t>Remove existing asbestos roof slates and re-place with Everite  Nutec cloud grey plain mitred (code: 020-903) roof slates, OR SIMILAR APPROVED (elsewhere measured), manufactured in accordance with sans 803:2005 (All in accordance with the   Occupational Health and Safety Act (85/1993):  Asbestos Abatement Regulations, 2020).</t>
  </si>
  <si>
    <t>Taking out and removing sanitary fittings, etc, including disconnecting from pipes, traps, etc and making good floor and wall finishes (making good tiling and paintwork elsewhere)</t>
  </si>
  <si>
    <t>Window glazing</t>
  </si>
  <si>
    <t>All tiles</t>
  </si>
  <si>
    <t>Window cills and panels</t>
  </si>
  <si>
    <t>BILL NO 3</t>
  </si>
  <si>
    <t>15MPa/19mm concrete</t>
  </si>
  <si>
    <t>25MPa/19mm concrete</t>
  </si>
  <si>
    <t>Expansion joints with 5mm softboard (bitumen impregnated softboard?) between vertical concrete surfaces, including necessary formwork</t>
  </si>
  <si>
    <t>Floor tiles set sloping and slightly projecting</t>
  </si>
  <si>
    <t>Floor tiles set flat and slightly projecting</t>
  </si>
  <si>
    <t>BILL NO 4</t>
  </si>
  <si>
    <t>BILL NO 5</t>
  </si>
  <si>
    <t>Purpose made door 2400mm x 2400mm high</t>
  </si>
  <si>
    <t>Purpose made door 900mm x 2400mm high</t>
  </si>
  <si>
    <t>Hacking up/off and removing quarry tiles including  removing mortar bed or adhesive from concrete or brickwork and preparing surfaces for new screed, plaster, tile finish, etc</t>
  </si>
  <si>
    <t>Selected earth filling obtained from the excavations and/or prescribed stock piles on site, including haulage approximately 5km from the perimeter of the excavations or stock piles, compacted to 95% Mod AASHTO density</t>
  </si>
  <si>
    <t>Steps</t>
  </si>
  <si>
    <t>75mm Wide reinforcement built in horizontally</t>
  </si>
  <si>
    <t>150mm Wide reinforcement built in horizontally</t>
  </si>
  <si>
    <t>100mm x 1500mm Lintels in lengths not exceeding 3m</t>
  </si>
  <si>
    <t>100mm x 1800mm Lintels in lengths not exceeding 3m</t>
  </si>
  <si>
    <t>100mm x 3000mm Lintels in lengths not exceeding 3m</t>
  </si>
  <si>
    <t>220mm Wide turning pieces</t>
  </si>
  <si>
    <t>440mm x 440mm x 40mm quarry tiles (to match the ones on site) on concrete with continuous joints in both directions and pointed on all exposed surfaces</t>
  </si>
  <si>
    <t>DAMPPROOFING OF FLOORS</t>
  </si>
  <si>
    <t>BILL NO 6</t>
  </si>
  <si>
    <t>Allow for the supply and installation of roof slates</t>
  </si>
  <si>
    <t>Everite  Nutec cloud grey plain mitred (code: 020-903) roof slates, OR SIMILAR APPROVED, manufactured in accordance with sans 803:2005 (All in accordance with the   Occupational Health and Safety Act (85/1993):  Asbestos Abatement Regulations, 2020).</t>
  </si>
  <si>
    <t>ROOF COVERINGS, ETC</t>
  </si>
  <si>
    <t xml:space="preserve">Knauf insulation 150mm thick ceiling roll (loft roll) flexible non-combustible glass mineral wool thermal insulation (R-value: 3.89m².K/W), OR SIMILAR APPROVED, complying with sans 1381-1:2007 and sans 428:2012, laid over ceiling joists or brandering in accordance with manufacturer`s recommendations in climatic Zone 4 must be installed. R-VALUE: 3. 89M².K/W. Thermal Conductivity: 0.040 W/MK.
</t>
  </si>
  <si>
    <t>Insulation sheeting installed as per the Engineer's Specification</t>
  </si>
  <si>
    <t>Sound proofing</t>
  </si>
  <si>
    <t>Allow for supply and installation of new genesis accoustic sound proofing material as per architects specification</t>
  </si>
  <si>
    <t>ROOF INSULATION</t>
  </si>
  <si>
    <t>SOUND PROOFING</t>
  </si>
  <si>
    <t>BILL NO 7</t>
  </si>
  <si>
    <t>44mm hollow core flush doors with commercial veneer, hung to steel frames</t>
  </si>
  <si>
    <t>Door 832 x 2100mm high</t>
  </si>
  <si>
    <t>Window 1200mm x 2005mm high</t>
  </si>
  <si>
    <t>Swartland windows</t>
  </si>
  <si>
    <t>BILL NO 8</t>
  </si>
  <si>
    <t>BILL NO 10</t>
  </si>
  <si>
    <t>Welded gates to walls</t>
  </si>
  <si>
    <t>6,3mm Laminated anodised doors as per "AAMSA" standard, complete as per Architect Specification, etc and fixing to brickwork or concrete</t>
  </si>
  <si>
    <t>BILL NO 11</t>
  </si>
  <si>
    <t>BILL NO 13</t>
  </si>
  <si>
    <t>BILL NO 14</t>
  </si>
  <si>
    <t>Window frames</t>
  </si>
  <si>
    <t xml:space="preserve">Single coat of wood primer and apply two coats of gloss enamel paint. Colour to Architect/Client’s approval. </t>
  </si>
  <si>
    <t>Applying one coat general purpose under coat and two coats enamel paint, colour to architect/client’s approval. Treating these areas external with one coat of clear silicone sealer of suitable quality or the subject of an active Agrément Certificate.</t>
  </si>
  <si>
    <t>Applying one coat general purpose under coat and two coats matt enamel, colour: to Architect/Client’s approval. Externally treat this whole wall with one coat of clear silicone sealer of suitable quality or the subject of an active Agrément Certificate.</t>
  </si>
  <si>
    <t>Gypsum plasterboard ceilings, including timber brandering, cornices, etc</t>
  </si>
  <si>
    <t>Taking out and removing sundry joinery work, fittings, etc</t>
  </si>
  <si>
    <t>Timber skirtings</t>
  </si>
  <si>
    <t>Hacking up/off and removing granolithic, screeds, plaster, etc from concrete or brickwork and preparing surfaces for new screed, plaster, tile finishes, etc</t>
  </si>
  <si>
    <t>Internal plaster from walls and columns</t>
  </si>
  <si>
    <t>External plaster from walls, columns and beams</t>
  </si>
  <si>
    <t>Vitreous china wall hung urinal with flush valve and flush pipe</t>
  </si>
  <si>
    <t>Taking out/off and removing glass and mirrors</t>
  </si>
  <si>
    <t>Glass from timber windows with beads, including cleaning out rebates and preparing for new glass</t>
  </si>
  <si>
    <t>Glass from steel windows, including cleaning out rebates and preparing for new glass</t>
  </si>
  <si>
    <t>Making good face brickwork</t>
  </si>
  <si>
    <t>Ends of half brick walls</t>
  </si>
  <si>
    <t>Floors where half brick walls removed</t>
  </si>
  <si>
    <t>Making good timber floor tiles</t>
  </si>
  <si>
    <t>1230mm(L)x 184mm (W)x5,5mm (T) Sapphire RCB rigid core board vinyl flooring (Citrine). Antique wood finish with 4-sided micro bevel, including 1mm IXPE underlay, 0.3mm Super UV wear layer with 20-year warranty OR SIMILAR APPROVED. Apply TAL VaporStop HB OR SIMILAR , a high-performance moisture-tolerant two-component epoxy moisture and vapour barrier system. Once cured, it produces a high cross-link density barrier coat that prevents the passage of water vapour and moisture through concrete slabs, and subsequent debonding of floor coverings. Ideal for substrates with moisture levels ≤6%.</t>
  </si>
  <si>
    <t>1216mm (L) x196(W)x8mm (T) Inovar AC4/W32 laminate flooring (Umgeni) OR SIMILAR APPROVED.Heavy domestic/General Commercial grade.Average board Density greater than 880/890 kg/m3.Thickness swelling test less than 8%.Antibacterial and water-resistant.EN13329-2006 compliant with a lifetime guarantee against termites. Warranty: 25 years Heavy Domestic use / 5 years General Commercial use. Recommended coverage: 10 x 12 lin.m in length / width</t>
  </si>
  <si>
    <t>Cover the edge between riser and step.</t>
  </si>
  <si>
    <t>66 x 16 x 2700mm stair nose trim. (Colour: Oakwood Manor)</t>
  </si>
  <si>
    <t>Finishing top surfaces of concrete with brush concrete scrred</t>
  </si>
  <si>
    <t>Woodgard Floorguard water-based acrylic polyurethane clear varnish (colour to be selected) OR SIMILAR APPROVED to previously decorated water based interior timber flooring.</t>
  </si>
  <si>
    <t>On passage, treads and risers of stepped floors</t>
  </si>
  <si>
    <t>50 x 50mm Hollow steel section, welded to form frame. 3mm thick pressed metal sheets on both sides.</t>
  </si>
  <si>
    <t>HOLLOW STEEL GATES,  ETC</t>
  </si>
  <si>
    <t>STEEL GATES, , ETC</t>
  </si>
  <si>
    <t>Brushed concrete screed,</t>
  </si>
  <si>
    <t>Cement plaster fine wood float finish with a confirmed moisture reading of &lt; 15%, on brickwork</t>
  </si>
  <si>
    <t>Cement plaster smooth, on brickwork</t>
  </si>
  <si>
    <t>Marmoran MARMOCLAD (Code:AC015) colour: White OR SIMILAR APPROVED NB: PROVIDE SAMPLE FOR ARCHITECTS APPROVAL. Marmoran 'MarmoClad' Paint. Prepare substrate by removing all loose and friable material. Clean entire façade using Marmoran Marmoclean. Fill using Marmoran Masonry Filler where necessary. Apply one coat Marmoran Trade Plaster Primer, allow to dry. Apply 2 coats MARMOCLAD by roller or brush.. Allow drying time between coats. All in strict accordance with Manufactures specification.</t>
  </si>
  <si>
    <t>ON EXTERNAL WOOD FLOATED PLASTER SURFACES</t>
  </si>
  <si>
    <t>ON INTERNAL SMOOTH PLASTER SURFACES</t>
  </si>
  <si>
    <t>Eggshell Enamel Standard type "impervious, washable" acrylic as per 'Department of Public Work' standard specification. Paint finish to be - Vinyl Acrylate texture coating, thinned with reducer and applied with roller to give a smooth finish, 1 coat plaster primer, 1 coat Professional Polyripple type paint, 2 coats Lowsheen pure acrylic, all application and technical specifications as per manufacturer. Colour to Architect's approval.</t>
  </si>
  <si>
    <t xml:space="preserve">Dulux Trade Eggshell Enamel (colour:white) OR SIMILAR APPROVED to previously decorated solvent based interior wood. Prime all repaired areas with surface compatible Dulux primer, undercoat with one coat Dulux Universal Undercoat (Code: D34) with an overcoating time of 18 hours and finish with two coats Dulux Trade Eggshell Enamel (Code: T3002) with an overcoating time of 18 hours </t>
  </si>
  <si>
    <t>Skirting</t>
  </si>
  <si>
    <t>Dulux Gloss Enamel alkyd paint (colour:White) OR SIMILAR APPROVED to previously decorated solvent based exterior wood. Prime all repaired areas with surface compatible Dulux primer. Prime surface with one coat Dulux Primer for Wood (Code: D33) with an overcoating time of 18 hours, undercoat with one coat Dulux Trade Universal Undercoat (Code: T1001) with an overcoating time of 18 hours and finish with two coats Dulux Gloss Enamel (Code: D27) with an overcoating time of 18 hours</t>
  </si>
  <si>
    <t>Windows</t>
  </si>
  <si>
    <t>Doors and Door frames</t>
  </si>
  <si>
    <t>Door and Door frames</t>
  </si>
  <si>
    <t>All painting shall be done in accordance with  specifications unless otherwise described</t>
  </si>
  <si>
    <t xml:space="preserve">Making good and cleaning </t>
  </si>
  <si>
    <t>67 mm x 13 mm long reversible skirting (code: RSK), plugged and countersunk screwed and pelleted to wall OR SIMILAR APPROVED.</t>
  </si>
  <si>
    <t xml:space="preserve">Swartland hardwood </t>
  </si>
  <si>
    <t>CEILINGS, PARTITIONS AND ACCESS FLOORING</t>
  </si>
  <si>
    <t>Ceilings</t>
  </si>
  <si>
    <t>Unless otherwise described ceilings shall be deemed to be horizontal</t>
  </si>
  <si>
    <t>CEILING TIMBERS, BEADS, INSULATION, ETC</t>
  </si>
  <si>
    <t>NAILED-UP CEILINGS</t>
  </si>
  <si>
    <t>Ceilings including standard steel brandering at ?mm centres in one direction only, joined with joiner sections and hung with suspension brackets including standard steel perimeter angles fixed to walls etc</t>
  </si>
  <si>
    <t>Gypsum plasterboard cornices</t>
  </si>
  <si>
    <t>SUSPENDED CEILINGS</t>
  </si>
  <si>
    <t>Proprietary suspended ceilings</t>
  </si>
  <si>
    <t>Hangers, suspension grids, "lay-in" panels, etc are to be in accordance with the manufacturers' recommendations</t>
  </si>
  <si>
    <t>Flush plastered gypsum plasterboard suspended ceilings</t>
  </si>
  <si>
    <t>ALUMINIUM DOORS</t>
  </si>
  <si>
    <t>Purpose made door 2400mm x 2100mm high</t>
  </si>
  <si>
    <t>Manufactured by "LECICO"</t>
  </si>
  <si>
    <t xml:space="preserve">348 x 451mm "H-Line"45CM BASIN COLOUR WHITE OR SIMILAR APPROVED, FIXED WITH STAINLESS STEEL SCREWS AND WASHERS TO PLUGS IN WALL AND SEALED WITH ABE DOW CORNING ACETOXY SILICONE SEALANT WHERE BASIN MEETS WALL. </t>
  </si>
  <si>
    <t>COMFORT SQUARE CLOSE COUPLE WC COLOUR WHITE OR SIMILAR APPROVED WITH 100MM OUTLET WITH CISTERN CONNECTED TO 15MM WATER SUPPLY WITH FOOT OF BOWL SEALED TO FLOOR WITH ABE DOW CORNING ACETOXY SILICONE SEALANT.</t>
  </si>
  <si>
    <t>Manufactured by "TIVOLI"</t>
  </si>
  <si>
    <t>CHROME PLATED SLOTTED BASIN WASTE. ANTI-VANDAL PLUG</t>
  </si>
  <si>
    <t>LUSSO 12-YEAR GUARANTEE 130MM HIGH CHROME DECK MOUNTED MAGRA BASIN MIXER (CODE: LSS3010) OR SIMILAR APPROVED, INSTALLED IN ACCORDANCE WITH THE MANUFACTURER`S RECOMMENDATIONS.</t>
  </si>
  <si>
    <t>110mm Pipes</t>
  </si>
  <si>
    <t xml:space="preserve">50mm Pipes </t>
  </si>
  <si>
    <t>6mm 'NUTEC' FIBRE CEMENT CEILING BOARDS LAID IN A STAGGERED PATTERN WITH 'H' PROFILE JOINTING STRIPS, FIXED WITH DRI-WALL SCREWS TO BRANDERING.SCREW HEADS TO BE FILLED AND SANDED SMOOTH.</t>
  </si>
  <si>
    <t>9.5MM RHINO BOARD RHINOCEIL PRESTIGE J CEILING SCREW UP, WITH RHINO LITE PLASTER.</t>
  </si>
  <si>
    <t>Ceilings suspended not exceeding 1m below timber purlins at ?mm centres (trusses at ?m centres).</t>
  </si>
  <si>
    <t>Ceilings shall comprise 9,5mm rhino plasterboard boards screwed to and including screw-up suspension grid consisting of main tees at 1 200mm centres and galvanised steel capped cross tees at 400mm centres and with tape fixed over joints and the whole finished with gypsum plaster trowelled to a smooth polished surface</t>
  </si>
  <si>
    <t>NOTICEBOARDS, , ETC</t>
  </si>
  <si>
    <t>50 x 76mm Purlins</t>
  </si>
  <si>
    <t>75mm Coved cornices</t>
  </si>
  <si>
    <t>BILL NO 9</t>
  </si>
  <si>
    <t>IRONMONGERY</t>
  </si>
  <si>
    <t>Proprietary items</t>
  </si>
  <si>
    <t>Where applicable the manufacturers' names or product catalogue titles are given in sub-headings preceding the items  Prices are to be based on the specific products/articles specified.  If tenderers wish to offer alternative products/articles for certain items, these items are to be clearly marked and the alternative specification given with supporting brochures etc clarifying the features of the products/articles offered  On request returnable samples are to be provided to the principal agent for consideration</t>
  </si>
  <si>
    <t>SUNDRIES</t>
  </si>
  <si>
    <t>STRUCTURAL STEELWORK</t>
  </si>
  <si>
    <t>STEEL COLUMNS AND BEAMS</t>
  </si>
  <si>
    <t>GALVANISED STEEL COLUMNS AND BEAMS</t>
  </si>
  <si>
    <t>Welded columns in single lengths with flat base, cap, bearer and connection plates, bolted to concrete</t>
  </si>
  <si>
    <t>? x ?mm x ?kg/m I-section (H-section? U-section?) columns</t>
  </si>
  <si>
    <t>t</t>
  </si>
  <si>
    <t>Welded beams in single lengths with flat bearer and connection plates, bolted to steel</t>
  </si>
  <si>
    <t>? x ?mm x ?kg/m I-section (H-section? U-section?) beams</t>
  </si>
  <si>
    <t>GLAZING</t>
  </si>
  <si>
    <t>?mm Silvered float glass copper backed mirrors with ?mm bevelled and polished edges, fixed with double sided adhesive tape and silicone</t>
  </si>
  <si>
    <t>PAPERHANGING</t>
  </si>
  <si>
    <t>PAPERHANGING TO EXISTING WORK</t>
  </si>
  <si>
    <t>Preparatory work to previously painted surfaces</t>
  </si>
  <si>
    <t>Surfaces shall be thoroughly washed down and allowed to dry completely before paperhanging is commenced.  Blistered and peeling paint shall be completely removed and cracks shall be opened, filled with a suitable filler and finished smooth.  All surfaces shall be painted with a single coat of interior quality PVA emulsion paint</t>
  </si>
  <si>
    <t>MIRRORS, ETC</t>
  </si>
  <si>
    <t xml:space="preserve">New 3D wall panel: 3D wall panel by the Moulding Shop (Code: PASJANS) , on previously painted surfaces,prepared for black and gold geometric wallpaper designed by MOTSO,  OR SIMILAR APPROVED. </t>
  </si>
  <si>
    <t>Digital Laptop Safe, 2 x manual override keys per safe,uses 4 x AA Batteries, 200(h) x 430(w) x 350(d)</t>
  </si>
  <si>
    <t>Ceilings, partitions and access flooring</t>
  </si>
  <si>
    <t>Structural steelwork</t>
  </si>
  <si>
    <t>Glazing</t>
  </si>
  <si>
    <t>Paperhanging</t>
  </si>
  <si>
    <t xml:space="preserve">PLUMBING AND DRAINAGE </t>
  </si>
  <si>
    <t>BILL NO 17</t>
  </si>
  <si>
    <t>BILL NO 16</t>
  </si>
  <si>
    <t>BILL NO 15</t>
  </si>
  <si>
    <t>BILL NO 12</t>
  </si>
  <si>
    <t>Compaction of natural or excavated ground surface under floors etc, including scarifying for a depth of 150mm, breaking down oversize material, adding suitable material where necessary and compacting to 95% Mod AASHTO density</t>
  </si>
  <si>
    <t>Mirror 650 x 650mm high</t>
  </si>
  <si>
    <t>MANOR HOUSE, ANNEX BUILDING 01 MANOR &amp; ANNEX BUILDING 02 MANOR FINAL SUMMARY</t>
  </si>
  <si>
    <t>User note</t>
  </si>
  <si>
    <t xml:space="preserve"> Steel Window frame not exceeding 2,5m²</t>
  </si>
  <si>
    <t>Timber door and steel frame not exceeding 2,5m²</t>
  </si>
  <si>
    <t>Timber door and steel frame exceeding 2,5m² and not exceeding 5m²</t>
  </si>
  <si>
    <t>Sliding door exceeding 7,5m² and not exceeding 10m²</t>
  </si>
  <si>
    <t>Rhino board ceilings, including timber brandering, cornices, etc</t>
  </si>
  <si>
    <t>Tile floor</t>
  </si>
  <si>
    <t>Wall tiles</t>
  </si>
  <si>
    <t>Shower system</t>
  </si>
  <si>
    <t>Bath tub incl. pipe work</t>
  </si>
  <si>
    <t xml:space="preserve">Making good and cleaning window </t>
  </si>
  <si>
    <t>Roof covering</t>
  </si>
  <si>
    <t>BILL NO 2</t>
  </si>
  <si>
    <t>SKIRTINGS</t>
  </si>
  <si>
    <t>Wrought hardwood</t>
  </si>
  <si>
    <t>70 x 19mm skirting plugged and countersunk screwed and pelleted to wall.</t>
  </si>
  <si>
    <t>600 x 600 mm glazed porcelain tile code: UN6028 (union tiles), OR SIMILAR APPROVED, complete with all stainless-steel edging.</t>
  </si>
  <si>
    <t>Hardwood 70 x 19 x 3000 mm long standard skirting (code: SSK) plugged and countersunk screwed and pelleted to wall.</t>
  </si>
  <si>
    <t>Varnish with Plascon X44 clear suede OR SIMILAR APPROVED varnish/or paint and make good all trades.</t>
  </si>
  <si>
    <t>Timber floors</t>
  </si>
  <si>
    <t>Timber skirting</t>
  </si>
  <si>
    <t>ALUMINIUM WINDOWS</t>
  </si>
  <si>
    <t>6.38MM THICK SOLORVUE GREY XHL NORMAL STRENGTH GLASS OR SIMILAR APPROVED. ALL GLAZING TO ADHERE TO THE REQUIREMENTS OF SANS 10400 PART N. (OPAQUE) INCL. 20MM WIDE &amp; 5MM THICK FACTORY FITTED BLACK ALUMINUM FLAT BARS POP RIVETED INTO FRAME TO ALL OPENING SECTIONS. SPACED A MAXIMUM OF 100MM BETWEEN EACH BAR. POWDER COATED DUST GREY VP7121 28MM ALUMINIUM FRAME</t>
  </si>
  <si>
    <t>600mm x 900mm high</t>
  </si>
  <si>
    <t>6.38MM THICK SOLORVUE GREY XHL NORMAL
STRENGTH GLASS OR SIMILAR APPROVED.
ALL GLAZING TO ADHERE TO THE REQUIREMENTS OF
SANS 10400 PART N.  (CLEAR) INCL. 20MM WIDE &amp; 5MM THICK FACTORY FITTED BLACK ALUMINUM FLAT BARS POP RIVETED INTO FRAME TO ALL OPENING SECTIONS. SPACED A MAXIMUM OF 100MM BETWEEN EACH BAR. POWDER COATED DUST GREY VP7121 28MM ALUMINIUM FRAME</t>
  </si>
  <si>
    <t>1800mm x 900mm high</t>
  </si>
  <si>
    <t>1200mm x 900mm high</t>
  </si>
  <si>
    <t>1800mm x 1200mm high</t>
  </si>
  <si>
    <t>6.38MM THICK SOLORVUE GREY XHL NORMAL STRENGTH GLASS OR SIMILAR APPROVED. ALL GLAZING TO ADHERE TO THE REQUIREMENTS OF SANS 10400 PART N. (CLEAR) INCL. 20MM WIDE &amp; 5MM THICK FACTORY FITTED BLACK ALUMINUM FLAT BARS POP RIVETED INTO FRAME TO ALL OPENING SECTIONS. SPACED A MAXIMUM OF 100MM BETWEEN EACH BAR. POWDER COATED DUST GREY VP7121 28MM ALUMINIUM FRAME</t>
  </si>
  <si>
    <t>1800mm x 1930mm high</t>
  </si>
  <si>
    <t>2150mm x 2100mm high</t>
  </si>
  <si>
    <t>3600mm x 2100mm high</t>
  </si>
  <si>
    <t>TILING</t>
  </si>
  <si>
    <t>Patterns</t>
  </si>
  <si>
    <t>Unless otherwise described, tiles shall be laid with continuous joints in both directions</t>
  </si>
  <si>
    <t>Unless described as "fixed with adhesive to plaster (plaster elsewhere)" descriptions of tiling on brick or concrete walls, columns, etc shall be deemed to include 1:4 cement plaster backing and descriptions of tiling on concrete floors etc shall be deemed to include 1:3 plaster bedding</t>
  </si>
  <si>
    <t>Tiling described as "fixed with adhesive on power floated concrete" shall be deemed to include for approved tiling key-coat</t>
  </si>
  <si>
    <t>Ceramic, porcelain, marble and granite tiles are to be fixed and grouted with suitable adhesives and grouts as recommended by the manufacturer of the tiles</t>
  </si>
  <si>
    <t>WALL TILING</t>
  </si>
  <si>
    <t xml:space="preserve">600 x 600 mm glazed porcelain tile code: UN6028 to door height finished with a 50 mm wide dado tile code: UN6058 OR SIMILAR APPROVED.  NB: Tile cement inside bathrooms to be mixed with waterproof additive chemical agent PCT56 OR SIMILAR APPROVED.
</t>
  </si>
  <si>
    <t>FLOOR TILING</t>
  </si>
  <si>
    <t>600 x 600 mm glazed porcelain tile code: UN6028 to door height finished with a 50 mm wide dado tile code: UN6058 OR SIMILAR APPROVED.  NB: Tile cement inside bathrooms to be mixed with waterproof additive chemical agent PCT56 OR SIMILAR APPROVED.</t>
  </si>
  <si>
    <t xml:space="preserve">On floors </t>
  </si>
  <si>
    <t>PLUMBING AND DRAINAGE</t>
  </si>
  <si>
    <t>470 x 600mm "AMPIO" WALL- HUNG ACRYLIC BASIN &amp;AMP; CABINET (ELSEWHERE) COLOUR WHITE OR SIMILAR APPROVED FIXED IN ACCORDANCE WITH MANUFACTURER`S RECOMMENDATIONS.</t>
  </si>
  <si>
    <t>Manufactured by "LUSSO"</t>
  </si>
  <si>
    <t>200MM LONG CHROME PLATED SHOWER ARM AND ROSE (CODE:277721) OR SIMILAR APPROVED, INSTALLED IN ACCORDANCE WITH THE MANUFACTURER`S RECOMMENDATIONS.</t>
  </si>
  <si>
    <t>440 x 1700mm TUFFO 1700MM BUILT-IN BATH COLOUR WHITE OR SIMILAR APPROVED, FIXED AS PER MANUFACTURER’S SPECIFICATION AND DETAILS. COMPLETE ALL PLUMBING CONNECTIONS TO SUITE, TEST . CONFORMS TO / OPERATES ACCORDING TO LOCAL BY-LAWS / SABS SPECIFICATIONS. waste outlet, overflow grating with coupling and pair of handles, bedded in position</t>
  </si>
  <si>
    <t>TRAPS ETC</t>
  </si>
  <si>
    <t>CHROME PLATED BOTTLE TRAP AND CONNECTOR TO WASTE PIPE BUILT INTO WALL PRODUCT CODE: TVAC9016/CH</t>
  </si>
  <si>
    <t>FRANKE LISCIO CHROME BATH MIXER (CODE: 2150026), OVERALL SIZE 172MM X 114MM X 96MM. WITH 5 YEAR GUARANTEE ON BODY CONSTRUCTION. FINISH: CHROME, HEIGHT: 96MM, GUARANTEE: 5-YEAR.</t>
  </si>
  <si>
    <t>LUSSO 12-YEAR GUARANTEE CHROME PESCARA CONCEALED BATH AND SHOWER MIXER OR SIMILAR APPROVED WITH DIVERTER (CODE: 458617), INSTALLED IN ACCORDANCE WITH THE MANUFACTURER`S RECOMMENDATIONS. PRODUCT: PESCARA CONCEALED BATH AND SHOWER MIXER WITH DIVERTER (CODE: 458617) FINISH: CHROME.</t>
  </si>
  <si>
    <t>Security gate</t>
  </si>
  <si>
    <t>Tiling</t>
  </si>
  <si>
    <t>GUEST HOUSE 14 &amp; GUEST HOUSE 14 ANNEX BUILDING FINAL SUMMARY</t>
  </si>
  <si>
    <t>GUEST HOUSE 14 &amp; GUEST HOUSE 14 ANNEX BUILDING</t>
  </si>
  <si>
    <t xml:space="preserve">MANOR HOUSE, ANNEX BUILDING 01 MANOR &amp; ANNEX BUILDING 02 MANOR </t>
  </si>
  <si>
    <t>GATE HOUSE 1, 2 &amp; 3</t>
  </si>
  <si>
    <t>Tongued and grooved timber suspended floors, including timber joists, bearers, skirtings, etc</t>
  </si>
  <si>
    <t>Floor tiles</t>
  </si>
  <si>
    <t>Making good and cleaning</t>
  </si>
  <si>
    <t>Stone walls</t>
  </si>
  <si>
    <t>Descriptions of bolts, anchors, etc</t>
  </si>
  <si>
    <t>Descriptions of bolts shall be deemed to include nuts and washers</t>
  </si>
  <si>
    <t>Descriptions of expansion anchors and bolts and chemical anchors and bolts shall be deemed to include nuts, washers and mortices in brickwork or concrete</t>
  </si>
  <si>
    <t>Items described as "holed for bolt(s)" shall be deemed to exclude the bolts unless otherwise described</t>
  </si>
  <si>
    <t>Items described as "plugged" shall be deemed to include screwing to fibre, plastic or metal plugs at not exceeding 600mm centres</t>
  </si>
  <si>
    <t>Concrete screed,</t>
  </si>
  <si>
    <t>Windows frames</t>
  </si>
  <si>
    <t>PROVISIONAL SUMS</t>
  </si>
  <si>
    <t>Profit</t>
  </si>
  <si>
    <t>Where stated, the contractor may allow for profit if required</t>
  </si>
  <si>
    <t>Attendance</t>
  </si>
  <si>
    <t>Built-in cupboards etc</t>
  </si>
  <si>
    <t>Signage</t>
  </si>
  <si>
    <t>Balustrades etc</t>
  </si>
  <si>
    <t>Artwork</t>
  </si>
  <si>
    <t>Access control and building management services</t>
  </si>
  <si>
    <t>Preliminaries</t>
  </si>
  <si>
    <t>Electrical work</t>
  </si>
  <si>
    <t>Mechanical work</t>
  </si>
  <si>
    <t>Provisional sums</t>
  </si>
  <si>
    <t>Value Added Tax</t>
  </si>
  <si>
    <t>Carried to form of tender</t>
  </si>
  <si>
    <t>Manor house, Annex building 01 Manor &amp; Annex building 02 Manor</t>
  </si>
  <si>
    <t>Gate house 1, Gate house 2 &amp; Gate house 3</t>
  </si>
  <si>
    <t xml:space="preserve">Guest house 14 &amp;  Guest house 14 Annex </t>
  </si>
  <si>
    <t>Allow ten percent (10%) of the above sub-total for contingencies  to be used as directed.</t>
  </si>
  <si>
    <t>Contingency</t>
  </si>
  <si>
    <t>Allow fourteen per cent (14%) of the above sub-total for Value Added  Tax</t>
  </si>
  <si>
    <t>Furniture</t>
  </si>
  <si>
    <t>Provide the sum of Four-hundred thousand rands (R400000.00) for mall furniture</t>
  </si>
  <si>
    <t>Provide the sum of Ten thousand rands (R10000.00) for signage</t>
  </si>
  <si>
    <t>Provisional sums are net. Provisional sums are for material and equipment supplied and installed complete by firms of specialists</t>
  </si>
  <si>
    <t>BILL NO 1</t>
  </si>
  <si>
    <t>SECTION NO. 1 : PRELIMINARIES</t>
  </si>
  <si>
    <t>Bill No.1 : PRELIMINARIES</t>
  </si>
  <si>
    <t>PRELIMINARIES</t>
  </si>
  <si>
    <t>NOTES:</t>
  </si>
  <si>
    <t>BUILDING AGREEMENT AND PRELIMINARIES</t>
  </si>
  <si>
    <t>The JBCC Series 2000 Principal Building Agreement (July 2007 Edition 5.0 Reprint 1) prepared by the Joint Building Contracts Committee shall be the applicable building agreement, amended as hereinafter described</t>
  </si>
  <si>
    <t>The JBCC Principal Building Agreement Contract Data EC &amp; CE form an integral part of this agreement.</t>
  </si>
  <si>
    <t>The ASAQS Preliminaries (November 2007 Edition) published by the Association of South African Quantity Surveyors for use with the JBCC Principal Building Agreement shall be deemed to be incorporated in these bills of quantities, amended as hereinafter described.</t>
  </si>
  <si>
    <t>Contractors are referred to the abovementioned documents for the full intent and meaning of each clause</t>
  </si>
  <si>
    <t>The clauses in the abovementioned documents are hereinafter referred to by clause number and heading only. Where standard clauses or alternatives are not entirely applicable to this contract such modifications, corrections or supplements as will apply are given under each relevant clause heading and such modifications, corrections or supplements shall take precedence notwithstanding anything contrary contained in the abovementioned documents.</t>
  </si>
  <si>
    <t>Where any item is not relevant to this specific agreement such item is marked N/A (signifying not applicable).</t>
  </si>
  <si>
    <t>PREAMBLES FOR TRADES</t>
  </si>
  <si>
    <t>The Model Preambles for Trades 2008 as published by the Association of South African Quantity Surveyors shall be deemed to be incorporated in these  bills of quantities  and no claims arising from brevity of description of items fully described in the said Model Preambles will be entertained.</t>
  </si>
  <si>
    <t>Supplementary preambles and/or specifications are incorporated in these  bills of quantities  to satisfy the requirements of this project. Such supplementary preambles and/or specifications shall take precedence over the provisions of the Model Preambles.</t>
  </si>
  <si>
    <t>The  contractor's  prices for all items throughout these bills of quantities  shall take account of and include for all of the obligations, requirements and specifications given in the Model Preambles and in any supplementary preambles and/or specifications</t>
  </si>
  <si>
    <t>STRUCTURE OF THIS PRELIMINARIES BILL</t>
  </si>
  <si>
    <t>Section A :  A recital of the headings of the individual clauses of the aforementioned  JBCC Principal Building Agreement.</t>
  </si>
  <si>
    <t>Section B : A recital of the headings of the individual clauses of the aforementioned Preliminaries document.</t>
  </si>
  <si>
    <t>Section C : Any special clauses to meet the particular circumstances of the project.</t>
  </si>
  <si>
    <t>PRICING OF PRELIMINARIES</t>
  </si>
  <si>
    <t>Should the  contractor  select Option A in the contract data for the adjustment of  preliminaries , the amounts entered against the relevant items in these  preliminaries  are to be divided into one or more of the three categories provided namely fixed (F), value related (V) and time related (T).</t>
  </si>
  <si>
    <t>SECTION A: PRINCIPAL BUILDING AGREEMENT</t>
  </si>
  <si>
    <t>Definitions</t>
  </si>
  <si>
    <t>1</t>
  </si>
  <si>
    <t>Clause 1.0 - Definitions and interpretation</t>
  </si>
  <si>
    <t>Objective and preparations</t>
  </si>
  <si>
    <t>2</t>
  </si>
  <si>
    <t>Clause 2.0 - Offer acceptance and performance obligations</t>
  </si>
  <si>
    <t>3</t>
  </si>
  <si>
    <t>Clause 3.0 - Documents</t>
  </si>
  <si>
    <t>4</t>
  </si>
  <si>
    <t>Clause 4.0 - Design responsibility</t>
  </si>
  <si>
    <t>5</t>
  </si>
  <si>
    <t>Clause 5.0 -  Employer's agents</t>
  </si>
  <si>
    <t>6</t>
  </si>
  <si>
    <t>Clause 6.0 -  Contractor's site representative</t>
  </si>
  <si>
    <t>7</t>
  </si>
  <si>
    <t>Clause 7.0 - Compliance with laws and regulations.</t>
  </si>
  <si>
    <t>8</t>
  </si>
  <si>
    <t>Clause 7.2 - Health and Safety and Covid 19</t>
  </si>
  <si>
    <t>Without limiting the generality of the provisions of clause 7.0, the contractor's attention is drawn to the provisions of Construction Regulations, 2014 issued in terms of the Occupational Health and Safety Act, 1993. It is specifically stated that the  employer  shall prepare a documented health and safety specification for the works and Covid 19 specification (refer to Volume 1 of 2 C3.3 for a copy of the relevant specifications and baseline risk assessment) and that the  Employer shall ensure that the Contractor has made provision for the cost of health and safety measures during the execution of the works. The contractor shall price opposite this item for compliance with the act and the regulations and the reasonable provisions of the aforementioned health and safety and Covid 19 specification , excluding the items priced and included in Section 4 Occupational Health and Safety and Covid 19 of these Bills of Quantities.</t>
  </si>
  <si>
    <t>9</t>
  </si>
  <si>
    <t>Clause 7.3   Construction Environmental Management Plan</t>
  </si>
  <si>
    <t>The Construction Environmental Management Plan (CEMP) incorporates specifications derived from recommendations in the SEA, ELIDZ Rezoning Environmental Impact Assessment (EIA) and comments Report. Department of Economic Affairs, Environment and Tourism's Conditions of Approval for the rezoning EIA, together with specifications for good 'environmental practice' for construction work.   The purpose of the CEMP is to translate the recommendations of the SEA and the Rezoning EIA into a contractual environmental management plan which will be strictly applied during the construction of the works.   A copy of the CEMP is attached (See C3.4 in Volume 1 of 2 of this document) and tenderers are to famliarize themselves with the provisions contained therein and allow for compliance with the same.</t>
  </si>
  <si>
    <t>10</t>
  </si>
  <si>
    <t>Clause 8.0 -  Works risk</t>
  </si>
  <si>
    <t>11</t>
  </si>
  <si>
    <t>Clause 9.0 - Indemnities</t>
  </si>
  <si>
    <t>12</t>
  </si>
  <si>
    <t>Clause 10.0 - Insurances</t>
  </si>
  <si>
    <t>13</t>
  </si>
  <si>
    <t>Clause 11.0 - Special Insurances</t>
  </si>
  <si>
    <t>14</t>
  </si>
  <si>
    <t>Clause 12.0 - Effecting Insurances</t>
  </si>
  <si>
    <t>15</t>
  </si>
  <si>
    <t>Clause 13.0 - Assignment</t>
  </si>
  <si>
    <t>16</t>
  </si>
  <si>
    <t>Clause 14.0 - Security</t>
  </si>
  <si>
    <t>Execution</t>
  </si>
  <si>
    <t>17</t>
  </si>
  <si>
    <t>Clause 15.0 - Preparation for and execution of the works</t>
  </si>
  <si>
    <t>18</t>
  </si>
  <si>
    <t>Clause 16.0 - Site and access</t>
  </si>
  <si>
    <t>19</t>
  </si>
  <si>
    <t>Clause 17.0 -  Contract instructions</t>
  </si>
  <si>
    <t>20</t>
  </si>
  <si>
    <t>Clause 18.0 -  Setting out of the works</t>
  </si>
  <si>
    <t>The contractor shall notify the principal agent if any encroachments of adjoining foundations, buildings, structures, pavements, boundaries, etc. exist in order that the necessary arrangements may be made for the rectification of any such encroachments.</t>
  </si>
  <si>
    <t>21</t>
  </si>
  <si>
    <t>Clause 19.0 -  Temporary works and plant   Substitute clause 19.1.1 with the following:</t>
  </si>
  <si>
    <t>The contractor will, throughout the entire contract period be responsible for the proper and adequate protection of all workers and visitors on the site from injury and damage resulting from the works and for the proper security of the site at all times. Furthermore, the contractor must allow for all necessary temporary hoardings, hoardings with gantries, fans, safety screens, barriers, access gates, covered gangways, walkways, overhead protection against falling objects and materials, security fences, etc. for the enclosure of the works and elements thereof for the protection of the public and others as required by prevailing BCMM bylaws, the Construction Regulations 2014 issued in terms of Occupational Health and Safety Act 1993, any other Laws and Regulations and/or demanded by his own site requirements. Allowance must furthermore be made for periodic adjustment of any enclosure or protection and for their eventual removal.</t>
  </si>
  <si>
    <t>Hoardings and Temporary Fencing prescribed by the Employer and have been measured in the Provisional Bills of Quantities.</t>
  </si>
  <si>
    <t>All other hoarding must be priced for under this clause in the Preliminaries Bill and no claims for additional hoardings and temporary fencing will be entertained.</t>
  </si>
  <si>
    <t>All site establishment, offices and storage of materials will be strictly limited to the area demarcated (See C3.1: Scope of Work, paragraph 1.5 Temporary works) and the Contractors Site Area depicted on Drawing No 0046 ARCH DESIGN 209 Rev 0 Site Camp Locations attached to these Bills of Quantities, which must be suitably fenced with 1,8m high ‘Bonnox’ fencing covered with shadecloth to the satisfaction of the Principal Agent. The contractor shall be responsible for keeping such areas in a clean, sanitary and orderly condition.</t>
  </si>
  <si>
    <t>22</t>
  </si>
  <si>
    <t>Clause 19.1.2   Add the following to the end of Clause 19.1.2:</t>
  </si>
  <si>
    <t>The office accommodation for meetings is to be adequately sized and equipped with a sound working table and chairs to accommodate at least twenty (20) people for site meetings.  The room is to be well vented with air-conditioning and fitted with two large white boards and pin boards with markers and erasers.  Two plug points to be provided within the room. The access area around the offices and the toilets shall be surfaced with clean crushed stone, which shall be well drained, kept free from mud and maintained throughout the contract period.  The office accommodation shall be located within Contractors Site Area depicted on Drawing No 0046 ARCH DESIGN 209 Rev 0 Site Camp Locations attached to these Bills of Quantities</t>
  </si>
  <si>
    <t>23</t>
  </si>
  <si>
    <t>Add the following clause after clause 19.1.2</t>
  </si>
  <si>
    <t>Clause 19.1.3 An office for the Clerk of Works and Resident Engineers. The office shall consist of one room with a floor area of at least 30 m2 and a ceiling height of at least 2.5 m, shall be weatherproof, shall have a either a wooden boarded floor that is at least 150mm above the ground or a concrete surface bed, and shall be provided with a ceiling and a lining to the walls, or equivalent insulation, with an acceptable type of door with a secure lock, and opening windows of glazed area at least 7 m2. The office shall be well ventilated with air-conditioning and shall be so insulated as to provide comfortable and dust free working conditions.</t>
  </si>
  <si>
    <t>The office shall have 10 power points and acceptable lighting.  The following furniture needs to be provided: 10 chairs, 5 desks, 5 filing cabinets, 2 drawing racks.  The access and the areas around the meeting room and office shall be surfaced with clean crushed stone. Furthermore, an adequate level parking area shall be provided also surfaced with clean crushed stone. Both areas shall be well drained, kept free of mud and maintained throughout the contract period.</t>
  </si>
  <si>
    <t>The contractor shall allow for the proper maintenance and regular cleaning of the meeting room and office during the contract period to ensure clean usable facilities at all times and shall clear away and make good on completion. The office for the Clerk of works and Resident Engineers shall be located within Contractors Site Area depicted on Drawing No 0046 ARCH DESIGN 209 Rev 0 Site Camp Locations attached to these Bills of Quantities</t>
  </si>
  <si>
    <t>24</t>
  </si>
  <si>
    <t>Clause 19.1.4   Add the following new clause after Clause 19.1.3:</t>
  </si>
  <si>
    <t>The Contractor must provide a temporary access road to the Contractors Site Camp  as depicted on Drawing No 0046 ARCH DESIGN 209 Rev 0 Site Camp Locations attached to these Bills of Quantities which must be made up of adequate layer works to accommodate the Contractors and the Tenants site traffic for the duration of the contract.</t>
  </si>
  <si>
    <t>The temporary access road is to be maintained by the Contractor for the duration of the contract and the Contractor must re-instate/ rehabilitate contractors site and the access road from in accordance with Clause PS 6 of the CEMP Rev 8 January 2016 included in Part C3.4 in Envelope A: Volume 1 of 2 of these tender documents which sets out the Employers re-instatement requirements.</t>
  </si>
  <si>
    <t>25</t>
  </si>
  <si>
    <t>Clause 19.1.5   Add the following new clause after Clause 19.1.4:</t>
  </si>
  <si>
    <t>The Contractor must provide a sewer and a metered water and electrical connection to the Tenants site camp/ laydown area.</t>
  </si>
  <si>
    <t>26</t>
  </si>
  <si>
    <t>Clause 19.2   Amend the third sentence to clause 19.2 as follows:</t>
  </si>
  <si>
    <t>The contractor shall provide and erect a project notice board size 2.5m x 3.5m.</t>
  </si>
  <si>
    <t>27</t>
  </si>
  <si>
    <t>Add the following to the end of clause 19.3:</t>
  </si>
  <si>
    <t>The contractor shall re-instate/ rehabilitate the area used for site establishment the Contractors dedicated site/yard area as well as the access road from the entrance to the Contractors dedicated site/ yard area and the boundary between the Contractors dedicated site/ yard area and the Tenants laydown area as set out in Clause PS 6 of the CEMP Rev 8 January 2016 included in Part C3.4 in Envelope A: Volume 1 of 2 of these tender documents. (Note the Tenant's EPC Contractor will be responsible for re-instating their laydown area and the access road from the entrance to their laydown area).</t>
  </si>
  <si>
    <t>28</t>
  </si>
  <si>
    <t>Clause 20.0 - Nominated subcontractors</t>
  </si>
  <si>
    <t>Refer to the provisions on general attendance hereinafter</t>
  </si>
  <si>
    <t>29</t>
  </si>
  <si>
    <t>Clause 21.0 - Selected subcontractors</t>
  </si>
  <si>
    <t>General attendance of n/s subcontractors for pricing by the contractor shall be in accordance with the n/s agreement. Notwithstanding this provision, general attendance shall be deemed to include for the contractor to provide free of charge to any n/s subcontractor such scaffolding as may reasonably be required by such n / s subcontractor for the execution of the relevant subcontract work</t>
  </si>
  <si>
    <t>30</t>
  </si>
  <si>
    <t>Clause 22.0 - Employer's direct contractors</t>
  </si>
  <si>
    <t>Work to be undertaken by the Employers direct contractors are the installation of the crane, MCC containers, tanks and associated equipment, utilities/ services, RO plant, scubbers, cooling tower, generator, compressor and high level walkways.</t>
  </si>
  <si>
    <t>31</t>
  </si>
  <si>
    <t>Clause 23.0 - Contractor's domestic subcontractors</t>
  </si>
  <si>
    <t>Completion:</t>
  </si>
  <si>
    <t>32</t>
  </si>
  <si>
    <t>Clause 24.0 -  Practical completion</t>
  </si>
  <si>
    <t>The contractor shall not receive any mark-up for overheads and profit on any omission of tenant installation work or tenant installation work by others. Claims of loss of profit shall not be entertained.</t>
  </si>
  <si>
    <t>33</t>
  </si>
  <si>
    <t>Clause 25.0 - Works completion</t>
  </si>
  <si>
    <t>34</t>
  </si>
  <si>
    <t>Clause 26.0 - Final completion</t>
  </si>
  <si>
    <t>35</t>
  </si>
  <si>
    <t>Clause 27.0 - Latent defects liability period</t>
  </si>
  <si>
    <t>36</t>
  </si>
  <si>
    <t>Clause 28.0 - Sectional completion</t>
  </si>
  <si>
    <t>37</t>
  </si>
  <si>
    <t>Clause 29.0 - Revision of date for practical completion</t>
  </si>
  <si>
    <t>The removal and replacement of materials and/or workmanship which do not conform to specification or drawing shall not constitute grounds for the extension of the construction period nor for the adjustment of the contract value (Clause 29.3)</t>
  </si>
  <si>
    <t>38</t>
  </si>
  <si>
    <t>Clause 30.0 -  Penalty for late or non-completion</t>
  </si>
  <si>
    <t>Payment</t>
  </si>
  <si>
    <t>39</t>
  </si>
  <si>
    <t>Clause 31.0 - Interim Payment</t>
  </si>
  <si>
    <t>The inclusion of materials and goods stored off site in the amount authorised for payment in terms of clause 31.4 shall be at the sole discretion of the principal agent and such inclusion shall only be considered upon the provision, by the contractor, of an approved guarantee issued by a registered commercial bank. Clause 31.6.5 is therefore not applicable.</t>
  </si>
  <si>
    <t>40</t>
  </si>
  <si>
    <t>Clause 32.0 - Adjustment to the contract value</t>
  </si>
  <si>
    <t>Where prices are submitted by the contractor or n/s subcontractor during the progress of the works in respect of contract instructions or in regard to a claim under the terms of the contract and notwithstanding the fact that such prices may be used in an interim payment certificate, there is to be no presumption of acceptance. Should the principal agent wish to accept any such prices prior to the issue of the final payment certificate, it shall be in writing.</t>
  </si>
  <si>
    <t>41</t>
  </si>
  <si>
    <t>Clause 33.0 - Recovery of expense and loss</t>
  </si>
  <si>
    <t>42</t>
  </si>
  <si>
    <t>Clause 34.0 - Final account and final payment</t>
  </si>
  <si>
    <t>43</t>
  </si>
  <si>
    <t>Clause 35.0 - Payment to other parties</t>
  </si>
  <si>
    <t>Cancellation</t>
  </si>
  <si>
    <t>44</t>
  </si>
  <si>
    <t>Clause 36.0 - Termination  by employer - contractor's default</t>
  </si>
  <si>
    <t>45</t>
  </si>
  <si>
    <t>Clause 37.0 - Termination  by employer - loss and damage</t>
  </si>
  <si>
    <t>46</t>
  </si>
  <si>
    <t>Clause 38.0 - Termination  by contractor - employer's default</t>
  </si>
  <si>
    <t>47</t>
  </si>
  <si>
    <t>Clause 39.0 - Termination - cessation of the works</t>
  </si>
  <si>
    <t>Dispute</t>
  </si>
  <si>
    <t>48</t>
  </si>
  <si>
    <t>Clause 40.0 - Settlement of disputes</t>
  </si>
  <si>
    <t>Contract Agreement</t>
  </si>
  <si>
    <t>49</t>
  </si>
  <si>
    <t>Clause 41.0 - Post tender provisions</t>
  </si>
  <si>
    <t>The required post tender information shall be inserted in the post tender provisions after consultation with the contractor</t>
  </si>
  <si>
    <t>50</t>
  </si>
  <si>
    <t>Clause 42.0 - Contractual agreement</t>
  </si>
  <si>
    <t>SECTION B: PRELIMINARIES</t>
  </si>
  <si>
    <t>Definitions and Interpretation</t>
  </si>
  <si>
    <t>51</t>
  </si>
  <si>
    <t>Documents</t>
  </si>
  <si>
    <t>52</t>
  </si>
  <si>
    <t>Clause 2.1 - Checking of documents</t>
  </si>
  <si>
    <t>53</t>
  </si>
  <si>
    <t>Clause 2.2 - Provisional bills of quantities</t>
  </si>
  <si>
    <t>54</t>
  </si>
  <si>
    <t>Clause 2.3 - Availability of  construction information</t>
  </si>
  <si>
    <t>Previous work and adjoining properties</t>
  </si>
  <si>
    <t>55</t>
  </si>
  <si>
    <t>Clause 3.1 - Previous work - dimensional accuracy</t>
  </si>
  <si>
    <t>56</t>
  </si>
  <si>
    <t>Clause 3.2 - Previous work -  defects</t>
  </si>
  <si>
    <t>57</t>
  </si>
  <si>
    <t>Clause 3.3 - Inspection of adjoining properties</t>
  </si>
  <si>
    <t>Samples, shop drawings and manufacturer's instructions</t>
  </si>
  <si>
    <t>58</t>
  </si>
  <si>
    <t>Clause 4.1 - Samples of materials</t>
  </si>
  <si>
    <t>59</t>
  </si>
  <si>
    <t>Clause 4.2 - Workmanship samples</t>
  </si>
  <si>
    <t>60</t>
  </si>
  <si>
    <t>Clause 4.3 - Shop drawings</t>
  </si>
  <si>
    <t>61</t>
  </si>
  <si>
    <t>Clause 4.4 - Compliance with manufacturer's instructions</t>
  </si>
  <si>
    <t>Deposits and fees</t>
  </si>
  <si>
    <t>62</t>
  </si>
  <si>
    <t>Clause 5.1 - Deposits and fees</t>
  </si>
  <si>
    <t>Temporary services</t>
  </si>
  <si>
    <t>63</t>
  </si>
  <si>
    <t>Clause 6.1 - Water</t>
  </si>
  <si>
    <t>64</t>
  </si>
  <si>
    <t>Clause 6.2 - Electricity</t>
  </si>
  <si>
    <t>65</t>
  </si>
  <si>
    <t>Clause 6.3 - Telecommunication facilities</t>
  </si>
  <si>
    <t>66</t>
  </si>
  <si>
    <t>Clause 6.4 - Ablution facilities</t>
  </si>
  <si>
    <t>Prime cost amounts</t>
  </si>
  <si>
    <t>67</t>
  </si>
  <si>
    <t>Clause 7.1 -  Responsibility for prime cost amounts</t>
  </si>
  <si>
    <t>Special attendance on n/s subcontractors</t>
  </si>
  <si>
    <t>68</t>
  </si>
  <si>
    <t>Clause 8.1 - Special attendance</t>
  </si>
  <si>
    <t>69</t>
  </si>
  <si>
    <t>Clause 9.1 - Protection of the works</t>
  </si>
  <si>
    <t>70</t>
  </si>
  <si>
    <t>Clause 9.2 - Protection/isolation of existing/sectionally occupied works</t>
  </si>
  <si>
    <t>71</t>
  </si>
  <si>
    <t>Clause 9.3 - Security of the works</t>
  </si>
  <si>
    <t>72</t>
  </si>
  <si>
    <t>Clause 9.4 -  Notice  before covering work</t>
  </si>
  <si>
    <t>73</t>
  </si>
  <si>
    <t>Clause 9.5 - Disturbance</t>
  </si>
  <si>
    <t>74</t>
  </si>
  <si>
    <t>Clause 9.6 - Environmental disturbance</t>
  </si>
  <si>
    <t>75</t>
  </si>
  <si>
    <t>Clause 9.7 -  Works cleaning and clearing</t>
  </si>
  <si>
    <t>76</t>
  </si>
  <si>
    <t>Clause 9.8 - Vermin</t>
  </si>
  <si>
    <t>77</t>
  </si>
  <si>
    <t>Clause 9.9 - Overhand work</t>
  </si>
  <si>
    <t>Schedule of Variables</t>
  </si>
  <si>
    <t>Information necessary for making choices and completion of those clauses contained in the schedule which are necessary for tender purposes is given hereunder.  Where no information is given it shall mean that either no details or specific requirements are available or that the clause is irrelevant for this specific contract.</t>
  </si>
  <si>
    <t>78</t>
  </si>
  <si>
    <t>10.1 - Provisional Bills of Quantities  [clause 2.2]</t>
  </si>
  <si>
    <t>The quantities are provisional - Yes</t>
  </si>
  <si>
    <t>10.2 - Availability of construction documentation [clause 2.3]</t>
  </si>
  <si>
    <t>Construction documentation is complete - No</t>
  </si>
  <si>
    <t>10.3 - Previous work - dimensional accuracy [clause 3.1] - No</t>
  </si>
  <si>
    <t>10.4 - Previous work - defects  [clause 3.2] - No</t>
  </si>
  <si>
    <t>10.5 - Inspection of adjoining properties [clause 3.3] - Yes</t>
  </si>
  <si>
    <t>10.6 - Water [clause 7.2]</t>
  </si>
  <si>
    <t>Option A (by contractor) - Yes</t>
  </si>
  <si>
    <t>Option B (by employer - free of charge) - No</t>
  </si>
  <si>
    <t>Option C (by employer - metered) - No</t>
  </si>
  <si>
    <t>10.7 - Electricity [clause 7.3]</t>
  </si>
  <si>
    <t>10.8 - Telecommunications (clause 7.4)</t>
  </si>
  <si>
    <t>Telephone - Yes</t>
  </si>
  <si>
    <t>Facsimile - Yes</t>
  </si>
  <si>
    <t>E-Mail - Yes</t>
  </si>
  <si>
    <t>10.9 - Ablution facilities [clause 7.5]</t>
  </si>
  <si>
    <t>Option B (by employer) - No</t>
  </si>
  <si>
    <t>10.10 - Protection of the works [clause 9.1]</t>
  </si>
  <si>
    <t>10.11 - Protection/isolation of existing/sectionally occupied works [clause 9.2]</t>
  </si>
  <si>
    <t>Protection/isolation is required - Yes</t>
  </si>
  <si>
    <t>10.13 - Environmental disturbance [clause 9.6] - Yes</t>
  </si>
  <si>
    <t>SECTION C: SPECIFIC PRELIMINARIES</t>
  </si>
  <si>
    <t>Specific Preliminaries :</t>
  </si>
  <si>
    <t>C1. Site instructions:</t>
  </si>
  <si>
    <t>79</t>
  </si>
  <si>
    <t>Instructions issued on site are to be recorded in triplicate in a site instruction book which is to be maintained on site by the contractor</t>
  </si>
  <si>
    <t>C2. Overtime:</t>
  </si>
  <si>
    <t>80</t>
  </si>
  <si>
    <t>Should overtime be required to be worked for any reason whatsoever, the costs of such overtime is to be borne by the contractor unless the principal agent has specifically authorised, in writing, prior to execution thereof, that costs for such overtime are to be borne by the employer</t>
  </si>
  <si>
    <t>C3. Dayworks:</t>
  </si>
  <si>
    <t>81</t>
  </si>
  <si>
    <t>Where in the opinion of the quantity surveyor any extra work cannot properly be measured or valued, the contractor will be allowed daywork prices therefor calculated upon the costs defined hereunder together with the stated percentages. The total thus arrived at shall be the total amount recoverable by the contractor for performing such work.</t>
  </si>
  <si>
    <t>1. The cost to the contractor or sub-contractor of materials,being the net cost (at current market prices) actually paid for such materials after the deduction of cash discounts or if materials are supplied from the contractor's or sub-contractor's stock then the cost of such materials shall be based upon the current market price plus the cost of delivery to site; to which net cost 10 per cent thereof shall be added.</t>
  </si>
  <si>
    <t>2. The cost of labour to the contractor or sub-contractor, being all items of direct cost of labour actually remunerated to the workmen concerned which shall include the cost of all allowances in terms of the Industrial Conciliation Act (where applicable) or any other wage determination applying in the area or any other charge or expense which is normally binding as well as all statutory levies to education and training funds as may be applicable relating to the class of labour concerned at the time when and in the area where the daywork is executed: to which labour costs 75 per cent in respect of shopfitting, wall and floor tiling, mosaic work and electrical work, 60 per cent in respect of plumbing, plastering, joinery and stone masonry and 40 per cent in respect of painting and decorating, general builders work and any other trade not specified herein, shall be added.</t>
  </si>
  <si>
    <t>Hourly based rates for labour shall be the current market rates for labour based upon standard working hours and shall be applied in respect of the time spent by workers directly engaged on the particular dayworks including any operators operating mechanical plant and transport and erecting and dismantling other plant. If a claim is made that individual workmen have been paid wages and allowances in excess of the minimum legalised rates, then proof must be furnished that such workmen had been so paid prior to the commencement of the extra work referred to.   Time lost due to inclement weather shall be excluded from the time charged.</t>
  </si>
  <si>
    <t>3. Other direct costs, being any related direct costs such as mechanical plant and transport, other than costs of material and labour shall be the net cost thereof to which net cost 10 per cent thereof shall be added.</t>
  </si>
  <si>
    <t>4. The rates for mechanical plant shall be commercial hire rates current at the time of executing the daywork and shall include fuel and insurance costs.   Supporting vouchers reflecting the time spent and materials used each week shall be delivered for verification to the Quantity Surveyor not later than twenty one days after the end of the week concerned. Should the contractor fail to submit the vouchers within this time, the Quantity Surveyor shall determine a fair price for the work.</t>
  </si>
  <si>
    <t>C4. Warranties for materials and workmanship:</t>
  </si>
  <si>
    <t>82</t>
  </si>
  <si>
    <t>Where warranties for materials and/or workmanship are called for, the contractor shall obtain a written warranty, addressed to the  employer , from the entity supplying the materials and/or doing the work and shall deliver same to the principal agent on the final completion of the contract. The warranty shall state that workmanship, materials and installation are warranted for a specific period from the date of  final completion and that any defects that may arise during the specified period shall be made good at the expense of the entity supplying the materials and/or doing the work, upon written  notice  to do so.     The warranty will not be enforced if the work is damaged by defects in the execution of the works , in which case the responsibility for replacement shall rest entirely with the  contractor.</t>
  </si>
  <si>
    <t>C5. Co-operation of the contractor for cost management:</t>
  </si>
  <si>
    <t>83</t>
  </si>
  <si>
    <t>It is specifically agreed that the contractor accepts the obligation of assisting the principal agent in implementing proper cost management. The contractor will be advised by the principal agent of all cost management procedures which will be implemented to ensure that the final building cost does not exceed the budget.   The principal agent undertakes to make available to the contractor all budgetary allowances and cost assessments/reports to enable the proper procedure to be implemented and the contractor shall attend all cost plan review and cost management meetings. The contractor undertakes to extend these procedures, as necessary, to all subcontractors.</t>
  </si>
  <si>
    <t>C6. Overloading:</t>
  </si>
  <si>
    <t>84</t>
  </si>
  <si>
    <t>The contractor shall take all necessary steps to ensure that no damage occurs due to overloading of any portion of the works or temporary works eg scaffolding, etc.  The contractor shall submit details of his proposed loading, storage, plant erection, etc to the principal agent for approval prior to proceeding with such loading, storing or erecting and shall comply with and pay for the principal agent's requirements in connection with the provision of temporary support work, etc.  Any damage caused to the  works  by overloading shall be made good by the contractor at his sole expense.</t>
  </si>
  <si>
    <t>C7. Propping of floors below:</t>
  </si>
  <si>
    <t>85</t>
  </si>
  <si>
    <t>The contractor is advised that propping of floors below may be required if he wishes to use any areas of completed suspended reinforced concrete slabs for vehicle access, storage of materials and goods and location of plant, scaffolding, etc.  The location of these areas and any necessary propping shall be approved by the  principal agent and the cost thereof shall be borne by the contractor.</t>
  </si>
  <si>
    <t>C7. Testing of windows for watertightness:</t>
  </si>
  <si>
    <t>86</t>
  </si>
  <si>
    <t>Each window shall be tested for watertightness with water sprayed on using adequate pressure. If in the opinion of the principal agent, the pressure proves to be inadequate, then the pressure shall be boosted by means of compressed air or other approved means.</t>
  </si>
  <si>
    <t>C8. Testing of flat roof waterproofing for watertightness:</t>
  </si>
  <si>
    <t>87</t>
  </si>
  <si>
    <t>Flat roof waterproof areas shall be prepared with small sand dykes around them of a size and enclosing an area approved by the principal agent , flooded with water and kept 'ponded for at least forty (40) hours as a test to ensure the watertightness of the waterproofing and before any further construction work is carried out above the waterproofing.</t>
  </si>
  <si>
    <t>C9. Ingress of water:</t>
  </si>
  <si>
    <t>88</t>
  </si>
  <si>
    <t>It is the Contractors responsibility to prevent ingress of water into the buildings whilst all work is being completed, and damage arising out of the above will be made  good at the Contractors expense.</t>
  </si>
  <si>
    <t>C10. Proprietary branded products:</t>
  </si>
  <si>
    <t>89</t>
  </si>
  <si>
    <t>The contractor shall take delivery of, handle, store, use, apply and/or fix all proprietary branded products in strict accordance with the manufacturer's instructions after consultation with the manufacturer's authorised representative.</t>
  </si>
  <si>
    <t>C11. As built drawings:</t>
  </si>
  <si>
    <t>90</t>
  </si>
  <si>
    <t>The position of construction breaks and the extend of individual concrete pours are to be recorded by the contractor on the structural engineer's drawings and are to be submitted to the principal agent and the structural engineer for their records.</t>
  </si>
  <si>
    <t>C12. Removal and Making Good of Temporary Works, etc, on Completion:</t>
  </si>
  <si>
    <t>91</t>
  </si>
  <si>
    <t>The Contractor shall remove all (except where specifically stated otherwise) temporary Works, roads, services and the like used for this Contract and shall make good to the entire satisfaction of the Principal Agent any damage resulting therefrom.</t>
  </si>
  <si>
    <t>C13. Making Good:</t>
  </si>
  <si>
    <t>92</t>
  </si>
  <si>
    <t>All materials and workmanship in building up, making good, etc., are to match existing and where new materials abutt existing, they are to be neatly jointed to same.   'Making good' existing work where disturbed or damaged shall mean the provision of the necessary new material to match existing and the necessary workmanship so that a complete restoration is achieved to the satisfaction of the Principal Agent.   'Making good' where abutting walls, etc., are removed, shall mean the provision of the necessary material and workmanship in filling the gaps to match surrounding finishes so that a complete and perfect surface, continuous with surrounding surfaces and matching of same, is obtained to the Principal Agent's satisfaction.</t>
  </si>
  <si>
    <t>C14. Shop Drawings:</t>
  </si>
  <si>
    <t>93</t>
  </si>
  <si>
    <t>The term 'shop drawings' shall mean drawings, layout drawings, diagrams, illustrations, schedules, performance charts, brochures, operating manuals and other data which are prepared by the Contractor or any Sub-Contractor, manufacturer, supplier or distributor and which illustrate the specified portion of the work.   The Contractor shall ensure that all shop drawings required for the Works in terms of this Contract, all Selected/Nominated Sub-Contracts and/or any Principal Agent's instruction, are prepared and submitted timeously in accordance with the following procedure:</t>
  </si>
  <si>
    <t>A) Three prints of shop drawings of all fabricated work, working or setting out drawings, shop details and schedules shall be submitted to the Principal Agent, for approval. Such work shall not be carried out until such approval has been given.</t>
  </si>
  <si>
    <t>B) Shop drawings shall be submitted to the Principal Agent for approval at least two weeks prior to the date on which such approval is required in order to comply with the Contract Programme.</t>
  </si>
  <si>
    <t>C) All submissions shall be prepared in accordance with the Contract drawings and specifications and/or any Principal Agents instructions and any deviation shall be specifically highlighted in writing, with a detailed explanation of the reason for such deviation, together with any cost and/or time implications.   Delays in approval of shop drawings due to non-compliance with drawings, specifications and/or Principal Agents instructions shall not constitute grounds for any claims for delay, extension of time and the like.</t>
  </si>
  <si>
    <t>D) When the Principal Agent advises that shop drawings have been approved, the original transparencies of such drawings shall immediately be submitted to the Principal Agent so that the Principal Agents stamp of approval may be appended thereto. Thereafter, four prints of the approved shop drawings, setting out drawings and schedules shall be furnished to the Principal Agent. As many prints of the approved shop drawings and schedules as required shall also be furnished to the Works. No work shall be performed in accordance with drawings and/or catalogues not stamped with the Principal Agents approval.</t>
  </si>
  <si>
    <t>E) The Contractor, Sub-Contractor or Supplier, as the case may be, shall be responsible for ensuring that all dimensions affecting shop drawings conform to the dimensions of built work.</t>
  </si>
  <si>
    <t>F) The Principal Agents approval of shop drawings is limited to checking conformity with specification and shall not relieve the Contractor, Sub-Contractor or Supplier of his responsibility for design, erection or installation fit, nor does it vary his contractual or delictual obligations and liabilities.</t>
  </si>
  <si>
    <t>G) Should the Contractor, Sub-Contractor or Supplier be of the opinion that corrections to shop drawings made by the Principal Agent constitute a change to the scope of work, then he shall immediately advise the Principal Agent in writing of this, together with the cost and/or programme implications thereof, in order to obtain the Architects directive.</t>
  </si>
  <si>
    <t>H) One copy of the final approved set of 'Shop Drawings' is to be submitted to the Quantity Surveyors for purposes of valuation remeasurement.</t>
  </si>
  <si>
    <t>C15. Scaffolding:</t>
  </si>
  <si>
    <t>94</t>
  </si>
  <si>
    <t>In accordance with the 6th Edition of the Standard System of Measurement, no special scaffolding has been measured. The Tenderer is to note that the entire factory portion of the building an area of approximately 2520m2 exceeds five meters in height and the tenderer is to study the drawings to assess any special requirements he may deem necessary for the Works. The Tenderer is to price against this item in respect of any special scaffolding and temporary propping requirements for the Works.</t>
  </si>
  <si>
    <t>C16. Media releases:</t>
  </si>
  <si>
    <t>95</t>
  </si>
  <si>
    <t>All rights of publication of articles in the media, together with any advertising relating thereto or in any way connected with this project, shall vest with the employer     The contractor together with his subcontractors shall not, without the prior written consent of the employer, cause any statement or advertisement to be printed, screened or aired by the media</t>
  </si>
  <si>
    <t>C17. HIV/AIDS awareness:</t>
  </si>
  <si>
    <t>96</t>
  </si>
  <si>
    <t>It is required of the Contractor to thoroughly study the HIV/AIDS Specification that must be read together with and is deemed to be incorporated under this Section of the Bills of Quantities / Lump Sum Document . Provision for pricing of HIV/AIDS awareness is made under items C17.1 to C17.5 hereafter and it is explicitly pointed out that all requirements of the aforementioned specification are deemed to be priced hereunder, as the said items represent the only method of measurement and no additional items or extras to the contract in this regard shall be entertained.  The Contractor must take note that compliance with the HIV/AIDS Specification is compulsory. In the event of partial or total non-compliance, the Principal Agent, notwithstanding the provisions of Clause A 31.0 or any other clause to the contrary, reserves the right to delay issuing any progress payment certificate until the Contractor provides satisfactory proof of compliance. The Contractor shall not be entitled to any compensation of whatsoever nature, including interest, due to such delay of payment.</t>
  </si>
  <si>
    <t>C17.1 Awareness champion:</t>
  </si>
  <si>
    <t>97</t>
  </si>
  <si>
    <t>Selection, appointment, briefing and making available of an Awareness Champion including provision of all relevant services, all in accordance with the HIV/AIDS Specification.</t>
  </si>
  <si>
    <t>C17.2 Awareness workshops:</t>
  </si>
  <si>
    <t>98</t>
  </si>
  <si>
    <t>Selection and appointment of a competent Service Provider approved by the Principal Agent, provision of a Service Provider Workshop Plan and a suitable venue, conducting of awareness workshops by means of traditional and/or modern multi-media techniques, including follow-up courses, making available all tuition material and performing assessment procedures, all in accordance with the HIV/AIDS Specification.</t>
  </si>
  <si>
    <t>C17.3 Posters, booklets, videos etc.:</t>
  </si>
  <si>
    <t>99</t>
  </si>
  <si>
    <t>Provision, displaying, maintaining and replacing when necessary of four plastic laminated posters, booklets and educational videos, etc. for the duration of the construction period, all in accordance with the HIV/AIDS Specification.</t>
  </si>
  <si>
    <t>C17.4 Access to condoms:</t>
  </si>
  <si>
    <t>100</t>
  </si>
  <si>
    <t>Provision and maintenance of condom dispensers fixed in position, including male and female condoms, replenishing male and female condoms on a daily basis as required for the duration of the construction period, all in accordance with the HIV/AIDS Specification.</t>
  </si>
  <si>
    <t>C17.5 Monitoring:</t>
  </si>
  <si>
    <t>101</t>
  </si>
  <si>
    <t>Monitoring HIV/AIDS awareness of workers, providing the principal agent with access to information including making available all reports, thoroughly completed reflecting the correct information, for the duration of the construction period and close out, all in accordance with the HIV/ AIDS Specification</t>
  </si>
  <si>
    <t>C18. SMME'S:</t>
  </si>
  <si>
    <t>102</t>
  </si>
  <si>
    <t>The principal contractor shall comply with all the requirement of mandatory subcontracting of SMMEs for a minimum of 30% of their contract value (Including VAT) as stipulated under the SMME subcontracting requirements. The Principal Contractor shall on fulltime basis closely mentor, manage and supervise all SMMEs and shall manage, guide and assist each SMMEs in all aspects of management, execution and completion of his/her subcontract. This shall typically include the on-site productivity planning and management of materials, cost management, contract management, Health and Safety management, quality management, communication management and close-out documentation.   Provision for pricing of compliance with the aforementioned is made under this clause and it is explicitly pointed out that all requirements in respect of the aforementioned are deemed to be priced hereunder and no additional claims in  this regard shall be entertained.</t>
  </si>
  <si>
    <t>C19. Employment of interns:</t>
  </si>
  <si>
    <t>103</t>
  </si>
  <si>
    <t>The Contractor shall for the duration of the contract (6 months) employ an intern. The intern must have completed a three year qualification in the Built Environment, must be currently unemployed and not have had an internship opportunity before.</t>
  </si>
  <si>
    <t>SECTION NO. 2 : BUILDING WORKS</t>
  </si>
  <si>
    <t>SECTION NO. 3 : PROVISIONAL SUMS</t>
  </si>
  <si>
    <t>SANBI guest house</t>
  </si>
  <si>
    <t>Electrictrical Installation Bill of Quantity</t>
  </si>
  <si>
    <t>ITEM</t>
  </si>
  <si>
    <t>DESCRIPTION</t>
  </si>
  <si>
    <t>UNIT</t>
  </si>
  <si>
    <t>QTY</t>
  </si>
  <si>
    <t>PRICE</t>
  </si>
  <si>
    <t>BILL No. 1 - CONTRACT CONDITIONS</t>
  </si>
  <si>
    <t>COMPLIANCE WITH CONDITIONS</t>
  </si>
  <si>
    <t>Nett price for compliance with the Conditions of Contract, the Special Conditions of Contract, various specifications, which costs are not specifically covered elsewhere or by unit rates and quantities. No additional amount of scheduled items shall be entertained.</t>
  </si>
  <si>
    <t>Sum</t>
  </si>
  <si>
    <t>SURETY</t>
  </si>
  <si>
    <t>Allow for the provision of a performance guarantee for the contract value - refer to the main contract preliminaries attached</t>
  </si>
  <si>
    <t>SITE ESTABLISHMENT</t>
  </si>
  <si>
    <t>Allow for the electrical site establishment, all associated services and for storage of plant, materials and equipment including protection thereof</t>
  </si>
  <si>
    <t>TRANSPORT</t>
  </si>
  <si>
    <t>Provide and arrange for transport and off loading of all electrical material and equipment to site as well as workmen and staff for 18 Months</t>
  </si>
  <si>
    <t>COMMISSIONING AND TESTING</t>
  </si>
  <si>
    <t>Supply all test equipment and labour for testing, commissioning and adjustment for all the sections of the installation</t>
  </si>
  <si>
    <t>DRAWINGS</t>
  </si>
  <si>
    <t>Making reference, to other relevant drawings e.g. Civil, Structural, Architectural existing services etc</t>
  </si>
  <si>
    <t>AS BUILT DRAWINGS</t>
  </si>
  <si>
    <t>Compilation of as built drawings for the complete electrical installation</t>
  </si>
  <si>
    <t>EXTRACTS FROM THE PRINCIPAL CONTRACTOR</t>
  </si>
  <si>
    <t>Allowance for any costs associated with the requirements of the Principal Contract preliminaries which may affect the selected sub contractor</t>
  </si>
  <si>
    <t>Allow for a maintenance period, material and workmanship but tear and normal maintenance excluded</t>
  </si>
  <si>
    <t>1.10</t>
  </si>
  <si>
    <t>GUARANTEE PERIOD</t>
  </si>
  <si>
    <t>Allow for a guarantee period on all the electrical and electronic equipment but items such as lamps excluded</t>
  </si>
  <si>
    <t>SUB - TOTAL CARRIED FORWARD TO NEXT PAGE</t>
  </si>
  <si>
    <t>Sub-total brought forward</t>
  </si>
  <si>
    <t>ADDITIONAL</t>
  </si>
  <si>
    <t xml:space="preserve">Allow for the following additional item(s): </t>
  </si>
  <si>
    <t>1.11.1</t>
  </si>
  <si>
    <t>Any time related items</t>
  </si>
  <si>
    <t>1.11.2</t>
  </si>
  <si>
    <t>Temporary electrical connection and usage</t>
  </si>
  <si>
    <t>STRIPING EXISTING INSTALLATION</t>
  </si>
  <si>
    <t>Allow a sum amount for the stripping of the electrical installation, liason with the Client, handing over of all equipment to the Client, arrange for switching off of power supplies and make save of outlet points, etc</t>
  </si>
  <si>
    <t>OTHER NECESSARY WORKS</t>
  </si>
  <si>
    <t>All other works necessary to complete the installation in a satisfactory manner, and in accordance with the drawings, specification, SABS Code of Practice, the Local Authorities requirements, and to the Engineers satisfaction to include for items specified or shown but not itemised in this bill</t>
  </si>
  <si>
    <t>CARRIED OVER TO SUMMARY EXCLUDING VAT</t>
  </si>
  <si>
    <t>Bill No. 7  Manor house</t>
  </si>
  <si>
    <t>DISTRIBUTION BOARDS</t>
  </si>
  <si>
    <t>Supply the following Distribution Boards complete with all switchgear, accessories as specified on the schematic layouts, all fitted in the factory and tested, including delivery to site and off-loading in accordance with the single lines.:</t>
  </si>
  <si>
    <t>Supply and install DB</t>
  </si>
  <si>
    <t>No.</t>
  </si>
  <si>
    <t>CABLE AND CABLE TERMINATIONS</t>
  </si>
  <si>
    <r>
      <t xml:space="preserve">From Floor DB to </t>
    </r>
    <r>
      <rPr>
        <b/>
        <sz val="8"/>
        <color indexed="8"/>
        <rFont val="Arial"/>
        <family val="2"/>
      </rPr>
      <t>Sub-DB</t>
    </r>
  </si>
  <si>
    <t xml:space="preserve">Supply and install 6 mm² 3-core PVC black coper conductor          </t>
  </si>
  <si>
    <t xml:space="preserve">Supply and install 6 mm² 3-core PVC red coper conductor          </t>
  </si>
  <si>
    <t>Supply and install 6mm² 3-core PVC/SWA/PVC Cable Termination</t>
  </si>
  <si>
    <t>CONDUITS</t>
  </si>
  <si>
    <t>Supply and install conduit complete with all accessories including couplings, bending and fixings as specified:</t>
  </si>
  <si>
    <t>20mm conduit - cast in wall and installed under soffit</t>
  </si>
  <si>
    <t xml:space="preserve">32mm conduit - cast in wall and installed under soffit </t>
  </si>
  <si>
    <t>CONDUIT BOXES</t>
  </si>
  <si>
    <t>Supply and install conduit boxes complete with all accessories including conduit terminations</t>
  </si>
  <si>
    <t>Supply and install 60mm round, 25mm deep for 20mm conduit mounted flush in wall or fixed to surface</t>
  </si>
  <si>
    <t>Outlet Boxes excluding covers</t>
  </si>
  <si>
    <t>100mm x 50mm x 50mm conduit box</t>
  </si>
  <si>
    <t>100mm x 100mm x 50mm conduit box</t>
  </si>
  <si>
    <t>WIRING</t>
  </si>
  <si>
    <t xml:space="preserve">Supply and install PVC insulated copper conductors in required colours, drawn into conduit or trucking: </t>
  </si>
  <si>
    <r>
      <t>Supply and install 2.5mm</t>
    </r>
    <r>
      <rPr>
        <vertAlign val="superscript"/>
        <sz val="8"/>
        <color indexed="8"/>
        <rFont val="Arial"/>
        <family val="2"/>
      </rPr>
      <t>2</t>
    </r>
    <r>
      <rPr>
        <sz val="8"/>
        <color indexed="8"/>
        <rFont val="Arial"/>
        <family val="2"/>
      </rPr>
      <t xml:space="preserve"> PVC Wire</t>
    </r>
  </si>
  <si>
    <r>
      <t>Supply and install 4mm</t>
    </r>
    <r>
      <rPr>
        <vertAlign val="superscript"/>
        <sz val="8"/>
        <color indexed="8"/>
        <rFont val="Arial"/>
        <family val="2"/>
      </rPr>
      <t>2</t>
    </r>
    <r>
      <rPr>
        <sz val="8"/>
        <color indexed="8"/>
        <rFont val="Arial"/>
        <family val="2"/>
      </rPr>
      <t xml:space="preserve"> PVC Wire</t>
    </r>
  </si>
  <si>
    <r>
      <t>Supply and install 2.5mm</t>
    </r>
    <r>
      <rPr>
        <vertAlign val="superscript"/>
        <sz val="8"/>
        <color indexed="8"/>
        <rFont val="Arial"/>
        <family val="2"/>
      </rPr>
      <t>2</t>
    </r>
    <r>
      <rPr>
        <sz val="8"/>
        <color indexed="8"/>
        <rFont val="Arial"/>
        <family val="2"/>
      </rPr>
      <t xml:space="preserve"> BCEW</t>
    </r>
  </si>
  <si>
    <r>
      <t>Supply and install 4mm</t>
    </r>
    <r>
      <rPr>
        <vertAlign val="superscript"/>
        <sz val="8"/>
        <color indexed="8"/>
        <rFont val="Arial"/>
        <family val="2"/>
      </rPr>
      <t>2</t>
    </r>
    <r>
      <rPr>
        <sz val="8"/>
        <color indexed="8"/>
        <rFont val="Arial"/>
        <family val="2"/>
      </rPr>
      <t xml:space="preserve"> BCEW</t>
    </r>
  </si>
  <si>
    <t>Sub - total brought forward</t>
  </si>
  <si>
    <t>LIGHT SWITCHES</t>
  </si>
  <si>
    <t>Supply, install and connect flush mounted light switch complete with cover plate and all accessories:</t>
  </si>
  <si>
    <t>Supply and install 16A 1  way lever light switch complete with cover plate</t>
  </si>
  <si>
    <t>Supply and install 16A 1  way 2 lever light switch complete with cover plate</t>
  </si>
  <si>
    <t>Supply and install 16A 1  way 3 lever light switch complete with cover plate</t>
  </si>
  <si>
    <t>-</t>
  </si>
  <si>
    <t>Adjustable coverage area Dual motion Sensors for both heaters and luminaires</t>
  </si>
  <si>
    <t>Dimming light motion Sensors</t>
  </si>
  <si>
    <t>LUMINAIRES</t>
  </si>
  <si>
    <t>Supply,  install and connect luminaires mounted as specified, complete with lamps, control gear and all accessories:</t>
  </si>
  <si>
    <t xml:space="preserve">Type A1 - 2 x 18W T8 LED, 1200mm Surface open channel low brightness light fitting c/w louvre </t>
  </si>
  <si>
    <t xml:space="preserve">Type A2 - 2 x 18W T8 LED, 600mm x 1200mm Surface open channel low brightness light fitting c/w louvre to be rescessed mounted in ceiling. </t>
  </si>
  <si>
    <t>Type G -18W LED down lighter with 40 degrees beam angle</t>
  </si>
  <si>
    <t>SWITCHED AND UNSWITCHED SOCKET OUTLETS</t>
  </si>
  <si>
    <t>Supply, install and connect Switched socket outlets mounted flush in wall or in powerskirting as specified, complete with cover plates and all accessories:</t>
  </si>
  <si>
    <t xml:space="preserve">Supply and install 16A Single switched socket outlet mounted at 1200 AFFL c/o with metal cover plate. (White). Socket 2 16A slimline and 2 2A USB sockets </t>
  </si>
  <si>
    <t>Supply and install 16A Single switched weather proof socket outlet mounted c/w metal cover plates. (White)</t>
  </si>
  <si>
    <t>Supply and install 16A Single switched socket outlet mounted below or close to heater c/w metal cover for connection of heaters. (White)</t>
  </si>
  <si>
    <t>Supply and install 16A double  switched socket outlet c/w metal cover plate. (White)</t>
  </si>
  <si>
    <t>Supply and install 16A single switched socket outlet mounted on power skirting. (White)</t>
  </si>
  <si>
    <t>Supply and install 16A Double switched socket outlet. (White)</t>
  </si>
  <si>
    <t>Supply and install 16A single switched dedicated socket outlet power skirting c/w metal cover plate. (Red/Blue)</t>
  </si>
  <si>
    <t>Supply and install 5A unswitched socket outlets for light fittings</t>
  </si>
  <si>
    <t>ISOLATORS</t>
  </si>
  <si>
    <t>Supply and install Isolators mounted as specified complete with cover plate and all accessories.</t>
  </si>
  <si>
    <t>5A - Single Phase Isolator. (toilet extraction fan)</t>
  </si>
  <si>
    <t>10A - Single Phase Isolator. (Roof AC)</t>
  </si>
  <si>
    <t>63A - Three Phase Isolator c/w IP 65 encloser. (Out door office)</t>
  </si>
  <si>
    <t>20A - Single Phase Isolator. (Stove)</t>
  </si>
  <si>
    <t>32A - 5pin welding switch socket outlet. (Welding)</t>
  </si>
  <si>
    <t>Heater</t>
  </si>
  <si>
    <t>Supply and install 400W or 450W radiant panel heater.</t>
  </si>
  <si>
    <t>POWER SKIRTING</t>
  </si>
  <si>
    <t>Supply and install new metalic 1 compartment power skirting c/w covers, bends, elbow and tees</t>
  </si>
  <si>
    <t>DRAW WIRES</t>
  </si>
  <si>
    <t>Supply and install draw wire 1mm  steel draw-wire</t>
  </si>
  <si>
    <t>Draw wire</t>
  </si>
  <si>
    <t>SECTION 3</t>
  </si>
  <si>
    <t>TESTING AND COMMISSIONING</t>
  </si>
  <si>
    <t xml:space="preserve">Test and Commission the complete installation </t>
  </si>
  <si>
    <t>Issue a Certificate of Compliance (CoC) in accordance with the SANS 0142-1 (2001) requirements per Distribution Board</t>
  </si>
  <si>
    <t>SUMMARY PAGE - MANOR HOUSE - ELECTRICAL BILL OF QUANTITIES</t>
  </si>
  <si>
    <t>BILL</t>
  </si>
  <si>
    <t>CONTRACT CONDITIONS</t>
  </si>
  <si>
    <t>R</t>
  </si>
  <si>
    <t>MANOR HOUSE</t>
  </si>
  <si>
    <t>Hybrid Solar</t>
  </si>
  <si>
    <t>Solar system earthing</t>
  </si>
  <si>
    <t>CARRIED OVER TO FINAL SUMMARY EXCLUDING VAT</t>
  </si>
  <si>
    <t>KIRSTENBOSCH NATIONAL BOTANICAL GARDEN LODGES</t>
  </si>
  <si>
    <t>HEATING, VENTILATION AND AIR CONDITIONING</t>
  </si>
  <si>
    <t>Description</t>
  </si>
  <si>
    <t>Unit</t>
  </si>
  <si>
    <t>Qty</t>
  </si>
  <si>
    <t>Unit Cost</t>
  </si>
  <si>
    <t>Total Cost</t>
  </si>
  <si>
    <t>HEATING, VENTILATION, AND AIR CONDITIONING</t>
  </si>
  <si>
    <r>
      <rPr>
        <u/>
        <sz val="11"/>
        <rFont val="Calibri"/>
        <family val="2"/>
      </rPr>
      <t>Design, manufacture, works testing, supply and deliver to
site, moving into position, erection, connecting up, site testing, witness testing, providing to insurance inspectors, demonstrating to the Employer, commissioning and maintenance of the complete mechanical systems and equipment as shown on the drawings.</t>
    </r>
  </si>
  <si>
    <t>Manor House</t>
  </si>
  <si>
    <t>Main House</t>
  </si>
  <si>
    <t>1.1.1</t>
  </si>
  <si>
    <t>Air Conditioning Units - Split Units</t>
  </si>
  <si>
    <t>1.1.1.1</t>
  </si>
  <si>
    <r>
      <rPr>
        <sz val="11"/>
        <rFont val="Calibri"/>
        <family val="2"/>
      </rPr>
      <t>2.8 kW Cooling and 3.2 kW Heating Capacity Highwall Split
Unit Inverter Type R410A.</t>
    </r>
  </si>
  <si>
    <t>Supply</t>
  </si>
  <si>
    <t>Install</t>
  </si>
  <si>
    <t>1.1.1.2</t>
  </si>
  <si>
    <r>
      <rPr>
        <sz val="11"/>
        <rFont val="Calibri"/>
        <family val="2"/>
      </rPr>
      <t>3.6kW Cooling and 4.0 kW Heating Capacity Highwall Split
Unit Inverter Type R410A.</t>
    </r>
  </si>
  <si>
    <t>1.1.1.3</t>
  </si>
  <si>
    <r>
      <rPr>
        <sz val="11"/>
        <rFont val="Calibri"/>
        <family val="2"/>
      </rPr>
      <t>7.1 kW Cooling and 8.0 kW Heating Capacity Highwall Split
Unit Inverter Type R410A.</t>
    </r>
  </si>
  <si>
    <t>1.1.2</t>
  </si>
  <si>
    <t>Refrigerant Pipes R410A</t>
  </si>
  <si>
    <t>* Supply and Install insulated Refrigerant R410A Pipes</t>
  </si>
  <si>
    <t>1.1.2.1</t>
  </si>
  <si>
    <t>Diameter 6mm copper pipe</t>
  </si>
  <si>
    <t>1.1.2.2</t>
  </si>
  <si>
    <t>Diameter 9mm copper pipe</t>
  </si>
  <si>
    <t>1.1.2.3</t>
  </si>
  <si>
    <t>Copper pipes Bends, Reducers etc.</t>
  </si>
  <si>
    <t>1.1.2.4</t>
  </si>
  <si>
    <t>Cable trays to suit the installation</t>
  </si>
  <si>
    <t>1.1.3</t>
  </si>
  <si>
    <t>Condensate Drain Pipe</t>
  </si>
  <si>
    <t>1.1.3.1</t>
  </si>
  <si>
    <t>Diameter 25mm condensate drain pipe to the nearest drain</t>
  </si>
  <si>
    <t>1.1.5</t>
  </si>
  <si>
    <t>Electrical Works</t>
  </si>
  <si>
    <t>1.5.1</t>
  </si>
  <si>
    <t>Electrical installation &amp; wiring etc, complete for Split units including local starter/isolator switch</t>
  </si>
  <si>
    <t>1.1.6</t>
  </si>
  <si>
    <t>Ablution Extration Fans</t>
  </si>
  <si>
    <t>1.1.6.1</t>
  </si>
  <si>
    <t>Extraction fan</t>
  </si>
  <si>
    <t>1.1.6.1.1</t>
  </si>
  <si>
    <t>336m3/hr wall mounted extraction fan linked to the lights.</t>
  </si>
  <si>
    <t>1.1.6.1.2</t>
  </si>
  <si>
    <t>850m3/hr wall mounted extraction fan linked to the lights.</t>
  </si>
  <si>
    <t>1.1.6.1.3</t>
  </si>
  <si>
    <t>336m3/hr ceiling mounted extraction fan linked to the lights.</t>
  </si>
  <si>
    <t>1.1.6.1.4</t>
  </si>
  <si>
    <t>400x300 Door Grill</t>
  </si>
  <si>
    <t>Manor House Annex 1</t>
  </si>
  <si>
    <t>1.2.1</t>
  </si>
  <si>
    <t>1.2.1.1</t>
  </si>
  <si>
    <t>1.2.2</t>
  </si>
  <si>
    <t>1.2.2.1</t>
  </si>
  <si>
    <t>1.2.2.2</t>
  </si>
  <si>
    <t>1.2.2.3</t>
  </si>
  <si>
    <t>1.2.2.4</t>
  </si>
  <si>
    <t>1.2.3</t>
  </si>
  <si>
    <t>1.2.3.1</t>
  </si>
  <si>
    <t>1.2.4</t>
  </si>
  <si>
    <t>1.2.4.1</t>
  </si>
  <si>
    <t>1.2.5</t>
  </si>
  <si>
    <t>1.2.5.1</t>
  </si>
  <si>
    <t>1.2.5.1.1</t>
  </si>
  <si>
    <t>1.2.5.1.2</t>
  </si>
  <si>
    <t>Manor House Annex 2</t>
  </si>
  <si>
    <t>1.3.1</t>
  </si>
  <si>
    <t>1.3.1.1</t>
  </si>
  <si>
    <r>
      <rPr>
        <sz val="11"/>
        <rFont val="Calibri"/>
        <family val="2"/>
      </rPr>
      <t>5.1kW Cooling and 6.0 kW Heating Capacity Highwall Split
Unit Inverter Type R410A.</t>
    </r>
  </si>
  <si>
    <t>1.3.2</t>
  </si>
  <si>
    <t>1.3.2.1</t>
  </si>
  <si>
    <t>1.3.2.2</t>
  </si>
  <si>
    <t>1.3.2.3</t>
  </si>
  <si>
    <t>1.3.2.4</t>
  </si>
  <si>
    <t>1.3.3</t>
  </si>
  <si>
    <t>1.3.3.1</t>
  </si>
  <si>
    <t>1.3.4</t>
  </si>
  <si>
    <t>1.3.4.1</t>
  </si>
  <si>
    <t>1.3.5</t>
  </si>
  <si>
    <t>1.3.5.1</t>
  </si>
  <si>
    <t>1.3.5.1.1</t>
  </si>
  <si>
    <t>1.3.5.1.2</t>
  </si>
  <si>
    <t>Project Engineering Management and Quality Control</t>
  </si>
  <si>
    <r>
      <rPr>
        <sz val="11"/>
        <rFont val="Calibri"/>
        <family val="2"/>
      </rPr>
      <t>Testing, balancing, commissioning and handover of air conditioning units and fans including compilation of
submitted to the Engineer for approval.</t>
    </r>
  </si>
  <si>
    <t>Operation and Maintenance Instruction Manuals</t>
  </si>
  <si>
    <t>Set</t>
  </si>
  <si>
    <t>User Training</t>
  </si>
  <si>
    <t>hours</t>
  </si>
  <si>
    <t>Sets of "as built' drawings "including 1 cd"</t>
  </si>
  <si>
    <t>12 Months free maintenance</t>
  </si>
  <si>
    <r>
      <rPr>
        <sz val="11"/>
        <rFont val="Calibri"/>
        <family val="2"/>
      </rPr>
      <t>Any other item neccesary that might have been omitted that might be necessary for completion of installation (please
specify).</t>
    </r>
  </si>
  <si>
    <t>Any other item neccesary that might have been omitted</t>
  </si>
  <si>
    <t>Provide OSH certificate for compliance</t>
  </si>
  <si>
    <r>
      <rPr>
        <sz val="11"/>
        <rFont val="Calibri"/>
        <family val="2"/>
      </rPr>
      <t>Allow for rigging, lifting gear and cranes in moving plant and
equipment in positions</t>
    </r>
  </si>
  <si>
    <t>TEST &amp; COMMISSION</t>
  </si>
  <si>
    <t>Test and Commission the Entire system</t>
  </si>
  <si>
    <r>
      <rPr>
        <sz val="11"/>
        <rFont val="Calibri"/>
        <family val="2"/>
      </rPr>
      <t>Ditto but  in the  presence of and to  the entire  satisfaction of
the Consulting Engineer.</t>
    </r>
  </si>
  <si>
    <t>Total Carried Main Summary Page</t>
  </si>
  <si>
    <t>FIRE PROTECTION EQUIPMENT</t>
  </si>
  <si>
    <t>Hand Held Fire Extinguishers</t>
  </si>
  <si>
    <t>Service all 4.5kg of Dry Chemical Powder fire extinguishers</t>
  </si>
  <si>
    <t>Update the Emergency Escape map</t>
  </si>
  <si>
    <t>Install new fire signage</t>
  </si>
  <si>
    <t>LOW PRESSURE GAS</t>
  </si>
  <si>
    <r>
      <rPr>
        <b/>
        <u/>
        <sz val="11"/>
        <rFont val="Calibri"/>
        <family val="2"/>
      </rPr>
      <t>LP GAS </t>
    </r>
  </si>
  <si>
    <t>Steel Cage for two (2) off 19kg</t>
  </si>
  <si>
    <t>Ensure compliance with reguations including signage</t>
  </si>
  <si>
    <t>WET SERVICES</t>
  </si>
  <si>
    <t>Note: Prices shall include Supply and Installation</t>
  </si>
  <si>
    <t>BLOCK-A</t>
  </si>
  <si>
    <r>
      <rPr>
        <sz val="11"/>
        <rFont val="Calibri"/>
        <family val="2"/>
      </rPr>
      <t>Half hard drawn copper pipes Class 2 in accordance with
SABS 460 with capillary type soldered joints made in accordance with manufactures written instructions, coupling in running light.</t>
    </r>
  </si>
  <si>
    <t>42mm dia. pipe</t>
  </si>
  <si>
    <t>35mm dia. pipe</t>
  </si>
  <si>
    <t>28mm dia. pipe</t>
  </si>
  <si>
    <t>1.1.4</t>
  </si>
  <si>
    <t>22mm dia. pipe</t>
  </si>
  <si>
    <t>15mm dia. pipe</t>
  </si>
  <si>
    <r>
      <rPr>
        <sz val="11"/>
        <rFont val="Calibri"/>
        <family val="2"/>
      </rPr>
      <t>Supply &amp; install minimum 25mm fibreglass insulation
cladding 0.6mm galvanised steel sheeting muff complete with mitred bends</t>
    </r>
  </si>
  <si>
    <t>Extra over 42mm dia. pipe capillary soldered fittings.</t>
  </si>
  <si>
    <t>42mm dia. tee</t>
  </si>
  <si>
    <t>42 x 22 x 28mm dia. Tee</t>
  </si>
  <si>
    <t>42 x 15 x 28mm dia. Tee</t>
  </si>
  <si>
    <t>42mm dia. bend</t>
  </si>
  <si>
    <t>42 x 22mm dia. reducer straight coupler</t>
  </si>
  <si>
    <t>1.2.6</t>
  </si>
  <si>
    <t>42 x 15mm dia. reducer straight coupler</t>
  </si>
  <si>
    <t>Extra over 35mm dia. pipe capillary soldered fittings.</t>
  </si>
  <si>
    <t>35mm dia. tee</t>
  </si>
  <si>
    <t>35 x 22 x 28mm dia. Tee</t>
  </si>
  <si>
    <t>35 x 15 x 28mm dia. Tee</t>
  </si>
  <si>
    <t>35mm dia. bend</t>
  </si>
  <si>
    <t>35 x 22mm dia. reducer straight coupler</t>
  </si>
  <si>
    <t>1.3.6</t>
  </si>
  <si>
    <t>35 x 15mm dia. reducer straight coupler</t>
  </si>
  <si>
    <t>Extra over 28mm dia. pipe capillary soldered fittings.</t>
  </si>
  <si>
    <t>1.4.1</t>
  </si>
  <si>
    <t>28mm dia. tee</t>
  </si>
  <si>
    <t>1.4.2</t>
  </si>
  <si>
    <t>28 x 22 x 28mm dia. Tee</t>
  </si>
  <si>
    <t>1.4.3</t>
  </si>
  <si>
    <t>28 x 15 x 28mm dia. Tee</t>
  </si>
  <si>
    <t>28mm dia. bend</t>
  </si>
  <si>
    <t>28 x 22mm dia. reducer straight coupler</t>
  </si>
  <si>
    <t>28 x 15mm dia. reducer straight coupler</t>
  </si>
  <si>
    <t>Extra over 22mm dia. pipe capillary soldered fittings.</t>
  </si>
  <si>
    <t>22mm dia. tee</t>
  </si>
  <si>
    <t>1.5.2</t>
  </si>
  <si>
    <t>22 x 15 x 22mm dia. tee</t>
  </si>
  <si>
    <t>1.5.3</t>
  </si>
  <si>
    <t>22mm dia. bend</t>
  </si>
  <si>
    <t>1.5.4</t>
  </si>
  <si>
    <t>22 x 15mm dia. reducer straight coupler</t>
  </si>
  <si>
    <t>1.5.5</t>
  </si>
  <si>
    <t>22mm dia. copper adapter</t>
  </si>
  <si>
    <t>Bends</t>
  </si>
  <si>
    <t>1.6.1</t>
  </si>
  <si>
    <t>15mm dia. bend</t>
  </si>
  <si>
    <t>1.6.2</t>
  </si>
  <si>
    <t>15mm dia. tee</t>
  </si>
  <si>
    <t>Brass fittings</t>
  </si>
  <si>
    <t>1.7.1</t>
  </si>
  <si>
    <t>28mm dia. Non return Valve</t>
  </si>
  <si>
    <t>1.7.2</t>
  </si>
  <si>
    <t>28mm dia. Pressure Reducing  valve c/w Isolating Valve</t>
  </si>
  <si>
    <t>1.7.3</t>
  </si>
  <si>
    <t>28mm dia. Isolating Stop Cocks</t>
  </si>
  <si>
    <t>HOT WATER GENERATION( Supply &amp; Install)</t>
  </si>
  <si>
    <t>Supply and Install Complete with Heat Pumps, mounting material and accessories. Material to be high pressure/temperature stainless steel grade 441  1.5mm, Insulation to be high density polyurethane, external casing to be aluminum, External bends UV protected fibre reinforced with a working pressure of 400kpa</t>
  </si>
  <si>
    <t>5.1kW Heat Pump  for 300Litres Geyser ( c/w 3kw back up element) complies with SANS 1307, and SABS 400kPa approved that can be used as a close coupled system or split system. For the Manor House</t>
  </si>
  <si>
    <t>Supply 100L Electrical geyser complete with accessories</t>
  </si>
  <si>
    <t>Pipework to complete the installation</t>
  </si>
  <si>
    <t>SUMMARY MECHANICAL COST</t>
  </si>
  <si>
    <t>SUBTOTAL ( EXCLUDING VAT)</t>
  </si>
  <si>
    <t>GUEST HOUSE</t>
  </si>
  <si>
    <t>Guest House 14</t>
  </si>
  <si>
    <t>4.5kW Cooling and 5.0 kW Heating Capacity Highwall Split
Unit Inverter Type R410A.</t>
  </si>
  <si>
    <t>4.5kW Cooling and 5.0 kW Heating Capacity Highwall Split
Unit Inverter Type R410A.336m3/hr ceiling mounted extraction fan linked to the lights.</t>
  </si>
  <si>
    <t xml:space="preserve">Annex </t>
  </si>
  <si>
    <t>Supply 150L Electrical geyser complete with accessories</t>
  </si>
  <si>
    <t>GATE HOUSE 1</t>
  </si>
  <si>
    <t>Gate House</t>
  </si>
  <si>
    <t>Gate House 1</t>
  </si>
  <si>
    <t>GATE HOUSE 2</t>
  </si>
  <si>
    <t>Gate House 2</t>
  </si>
  <si>
    <t>GATE HOUSE 3</t>
  </si>
  <si>
    <t>Gate House 3</t>
  </si>
  <si>
    <t>Provide the sum of Thirty-five thousand rands (R35000.00) for artwork</t>
  </si>
  <si>
    <t>Provide the sum of One-hundred and twenty thousand rands (R120000.00) for access control and building management services</t>
  </si>
  <si>
    <t>Provide the sum of Sixty thousand rands (R60000.00) for balustrades, handrails, etc</t>
  </si>
  <si>
    <t>Provide the sum of Fifty-five thousand rands (R55000.00) for built-in cupboards and joinery</t>
  </si>
  <si>
    <t>Unreinforced concrete</t>
  </si>
  <si>
    <t>RAINWATER DISPOSAL</t>
  </si>
  <si>
    <t>Extra over gutter for stopped end</t>
  </si>
  <si>
    <t>Extra over gutter for angle</t>
  </si>
  <si>
    <t>Extra over rainwater pipe for bend</t>
  </si>
  <si>
    <t>Extra over rainwater pipe for shoe</t>
  </si>
  <si>
    <t>As-built drawings</t>
  </si>
  <si>
    <t>Where required, the contractor shall prepare an updated set of as-built drawings.  At completion of the contract the contractor shall hand these drawings to the principal agent for reproducing onto the originals for handing over to the employer (provision for allowance of as-built drawings elsewhere)</t>
  </si>
  <si>
    <t>85mm x 85mm x 0,6mm thick Small Ogee roof gutters</t>
  </si>
  <si>
    <t>Helderberg Aluminium Guttering residential Small Ogee profile aluminium seamless gutter OR SIMILAR APPROVED and rainwater pipes. Internally and externally with ColourTech G4 in colour Marble White with matching splashplate including cut and mitred angles covered with a mitre strip externally, stop ends crimped and all sealed on the inside with Dow Corning 813 silicone sealer.</t>
  </si>
  <si>
    <t>75mm x50mm x 0,6mm thick Marble White aluminium downpipe</t>
  </si>
  <si>
    <t>Gutters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</si>
</sst>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R-1C09]* #,##0.00_-;\-[$R-1C09]* #,##0.00_-;_-[$R-1C09]* &quot;-&quot;??_-;_-@_-"/>
    <numFmt numFmtId="165" formatCode="_ &quot;R&quot;\ * #,##0.00_ ;_ &quot;R&quot;\ * \-#,##0.00_ ;_ &quot;R&quot;\ * &quot;-&quot;??_ ;_ @_ "/>
    <numFmt numFmtId="166" formatCode="0.00;[Red]0.00"/>
    <numFmt numFmtId="167" formatCode="&quot;R&quot;\ #,##0.00;[Red]&quot;R&quot;\ #,##0.00"/>
    <numFmt numFmtId="168" formatCode="&quot;R&quot;\ #,##0.00"/>
    <numFmt numFmtId="169" formatCode="0.0"/>
  </numFmts>
  <fonts count="4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4"/>
      <color theme="1"/>
      <name val="Calibri"/>
      <family val="2"/>
      <scheme val="minor"/>
    </font>
    <font>
      <u/>
      <sz val="14"/>
      <color theme="1"/>
      <name val="Calibri"/>
      <family val="2"/>
      <scheme val="minor"/>
    </font>
    <font>
      <i/>
      <sz val="14"/>
      <color theme="1"/>
      <name val="Calibri"/>
      <family val="2"/>
      <scheme val="minor"/>
    </font>
    <font>
      <b/>
      <sz val="14"/>
      <color theme="1"/>
      <name val="Calibri"/>
      <family val="2"/>
      <scheme val="minor"/>
    </font>
    <font>
      <b/>
      <u/>
      <sz val="16"/>
      <color theme="1"/>
      <name val="Calibri"/>
      <family val="2"/>
      <scheme val="minor"/>
    </font>
    <font>
      <b/>
      <sz val="16"/>
      <color theme="1"/>
      <name val="Calibri"/>
      <family val="2"/>
      <scheme val="minor"/>
    </font>
    <font>
      <sz val="14"/>
      <name val="Calibri"/>
      <family val="2"/>
      <scheme val="minor"/>
    </font>
    <font>
      <b/>
      <u/>
      <sz val="16"/>
      <name val="Calibri"/>
      <family val="2"/>
      <scheme val="minor"/>
    </font>
    <font>
      <b/>
      <sz val="16"/>
      <name val="Calibri"/>
      <family val="2"/>
      <scheme val="minor"/>
    </font>
    <font>
      <b/>
      <u/>
      <sz val="14"/>
      <name val="Calibri"/>
      <family val="2"/>
      <scheme val="minor"/>
    </font>
    <font>
      <u/>
      <sz val="14"/>
      <name val="Calibri"/>
      <family val="2"/>
      <scheme val="minor"/>
    </font>
    <font>
      <b/>
      <sz val="8"/>
      <name val="Arial"/>
      <family val="2"/>
    </font>
    <font>
      <sz val="8"/>
      <name val="Arial"/>
      <family val="2"/>
    </font>
    <font>
      <b/>
      <sz val="8"/>
      <color indexed="8"/>
      <name val="Arial"/>
      <family val="2"/>
    </font>
    <font>
      <sz val="8"/>
      <color indexed="8"/>
      <name val="Arial"/>
      <family val="2"/>
    </font>
    <font>
      <sz val="8"/>
      <color indexed="10"/>
      <name val="Arial"/>
      <family val="2"/>
    </font>
    <font>
      <vertAlign val="superscript"/>
      <sz val="8"/>
      <color indexed="8"/>
      <name val="Arial"/>
      <family val="2"/>
    </font>
    <font>
      <b/>
      <sz val="8.5"/>
      <name val="Arial"/>
      <family val="2"/>
    </font>
    <font>
      <b/>
      <sz val="14"/>
      <name val="Arial"/>
      <family val="2"/>
    </font>
    <font>
      <sz val="10"/>
      <color rgb="FF000000"/>
      <name val="Times New Roman"/>
      <family val="1"/>
    </font>
    <font>
      <b/>
      <u/>
      <sz val="16"/>
      <name val="Calibri"/>
      <family val="2"/>
    </font>
    <font>
      <b/>
      <sz val="11"/>
      <name val="Calibri"/>
      <family val="2"/>
    </font>
    <font>
      <b/>
      <u/>
      <sz val="11"/>
      <name val="Calibri"/>
      <family val="2"/>
    </font>
    <font>
      <sz val="11"/>
      <name val="Calibri"/>
      <family val="2"/>
    </font>
    <font>
      <sz val="11"/>
      <color rgb="FF000000"/>
      <name val="Calibri"/>
      <family val="2"/>
    </font>
    <font>
      <u/>
      <sz val="11"/>
      <color rgb="FF000000"/>
      <name val="Calibri"/>
      <family val="2"/>
    </font>
    <font>
      <u/>
      <sz val="11"/>
      <name val="Calibri"/>
      <family val="2"/>
    </font>
    <font>
      <b/>
      <sz val="11"/>
      <color rgb="FF000000"/>
      <name val="Calibri"/>
      <family val="2"/>
    </font>
    <font>
      <sz val="14"/>
      <color rgb="FFFF0000"/>
      <name val="Calibri"/>
      <family val="2"/>
      <scheme val="minor"/>
    </font>
    <font>
      <u/>
      <sz val="14"/>
      <color rgb="FFFF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rgb="FF959595"/>
      </patternFill>
    </fill>
  </fills>
  <borders count="4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bottom/>
      <diagonal/>
    </border>
    <border>
      <left/>
      <right style="thin">
        <color auto="1"/>
      </right>
      <top/>
      <bottom/>
      <diagonal/>
    </border>
    <border>
      <left style="thin">
        <color auto="1"/>
      </left>
      <right/>
      <top/>
      <bottom/>
      <diagonal/>
    </border>
    <border>
      <left style="double">
        <color auto="1"/>
      </left>
      <right style="thin">
        <color auto="1"/>
      </right>
      <top/>
      <bottom/>
      <diagonal/>
    </border>
    <border>
      <left style="double">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style="double">
        <color auto="1"/>
      </left>
      <right style="thin">
        <color auto="1"/>
      </right>
      <top style="thin">
        <color auto="1"/>
      </top>
      <bottom/>
      <diagonal/>
    </border>
    <border>
      <left/>
      <right/>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style="thin">
        <color indexed="64"/>
      </top>
      <bottom/>
      <diagonal/>
    </border>
    <border>
      <left style="thin">
        <color indexed="64"/>
      </left>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s>
  <cellStyleXfs count="47">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43" fontId="1" fillId="0" borderId="0" applyFont="0" applyFill="0" applyBorder="0" applyAlignment="0" applyProtection="0"/>
    <xf numFmtId="9" fontId="1" fillId="0" borderId="0" applyFont="0" applyFill="0" applyBorder="0" applyAlignment="0" applyProtection="0"/>
    <xf numFmtId="165" fontId="1" fillId="0" borderId="0" applyFont="0" applyFill="0" applyBorder="0" applyAlignment="0" applyProtection="0"/>
    <xf numFmtId="0" fontId="37" fillId="0" borderId="0"/>
    <xf numFmtId="43" fontId="37" fillId="0" borderId="0" applyFont="0" applyFill="0" applyBorder="0" applyAlignment="0" applyProtection="0"/>
  </cellStyleXfs>
  <cellXfs count="248">
    <xf numFmtId="0" fontId="0" fillId="0" borderId="0" xfId="0"/>
    <xf numFmtId="0" fontId="18" fillId="0" borderId="12" xfId="0" applyFont="1" applyBorder="1" applyAlignment="1">
      <alignment wrapText="1"/>
    </xf>
    <xf numFmtId="0" fontId="18" fillId="0" borderId="11" xfId="0" applyFont="1" applyBorder="1" applyAlignment="1">
      <alignment horizontal="center"/>
    </xf>
    <xf numFmtId="0" fontId="18" fillId="0" borderId="0" xfId="0" applyFont="1"/>
    <xf numFmtId="38" fontId="18" fillId="0" borderId="0" xfId="0" applyNumberFormat="1" applyFont="1" applyAlignment="1">
      <alignment vertical="top"/>
    </xf>
    <xf numFmtId="0" fontId="18" fillId="0" borderId="10" xfId="0" applyFont="1" applyBorder="1"/>
    <xf numFmtId="0" fontId="18" fillId="0" borderId="12" xfId="0" applyFont="1" applyBorder="1"/>
    <xf numFmtId="0" fontId="22" fillId="0" borderId="12" xfId="0" applyFont="1" applyBorder="1" applyAlignment="1">
      <alignment wrapText="1"/>
    </xf>
    <xf numFmtId="0" fontId="18" fillId="0" borderId="12" xfId="0" applyFont="1" applyBorder="1" applyAlignment="1">
      <alignment horizontal="right"/>
    </xf>
    <xf numFmtId="0" fontId="18" fillId="0" borderId="11" xfId="0" applyFont="1" applyBorder="1"/>
    <xf numFmtId="0" fontId="21" fillId="0" borderId="12" xfId="0" applyFont="1" applyBorder="1" applyAlignment="1">
      <alignment horizontal="right"/>
    </xf>
    <xf numFmtId="0" fontId="20" fillId="0" borderId="12" xfId="0" applyFont="1" applyBorder="1" applyAlignment="1">
      <alignment horizontal="left" vertical="top" wrapText="1"/>
    </xf>
    <xf numFmtId="0" fontId="18" fillId="0" borderId="12" xfId="0" applyFont="1" applyBorder="1" applyAlignment="1">
      <alignment horizontal="left" vertical="top" wrapText="1"/>
    </xf>
    <xf numFmtId="0" fontId="18" fillId="0" borderId="11" xfId="0" applyFont="1" applyBorder="1" applyAlignment="1">
      <alignment horizontal="right"/>
    </xf>
    <xf numFmtId="38" fontId="21" fillId="0" borderId="0" xfId="0" applyNumberFormat="1" applyFont="1" applyAlignment="1">
      <alignment horizontal="center" wrapText="1"/>
    </xf>
    <xf numFmtId="38" fontId="21" fillId="0" borderId="10" xfId="0" applyNumberFormat="1" applyFont="1" applyBorder="1" applyAlignment="1">
      <alignment horizontal="center"/>
    </xf>
    <xf numFmtId="0" fontId="22" fillId="0" borderId="12" xfId="0" applyFont="1" applyBorder="1" applyAlignment="1">
      <alignment horizontal="left" vertical="top" wrapText="1"/>
    </xf>
    <xf numFmtId="0" fontId="19" fillId="0" borderId="12" xfId="0" applyFont="1" applyBorder="1" applyAlignment="1">
      <alignment horizontal="left" vertical="top" wrapText="1"/>
    </xf>
    <xf numFmtId="0" fontId="21" fillId="0" borderId="12" xfId="0" applyFont="1" applyBorder="1" applyAlignment="1">
      <alignment horizontal="left" vertical="top" wrapText="1"/>
    </xf>
    <xf numFmtId="0" fontId="18" fillId="0" borderId="0" xfId="0" applyFont="1" applyAlignment="1">
      <alignment horizontal="left" vertical="top"/>
    </xf>
    <xf numFmtId="0" fontId="21" fillId="0" borderId="12" xfId="0" applyFont="1" applyBorder="1" applyAlignment="1">
      <alignment horizontal="left" wrapText="1"/>
    </xf>
    <xf numFmtId="164" fontId="21" fillId="0" borderId="13" xfId="0" applyNumberFormat="1" applyFont="1" applyBorder="1" applyAlignment="1">
      <alignment horizontal="center"/>
    </xf>
    <xf numFmtId="164" fontId="18" fillId="0" borderId="13" xfId="0" applyNumberFormat="1" applyFont="1" applyBorder="1"/>
    <xf numFmtId="164" fontId="18" fillId="0" borderId="14" xfId="0" applyNumberFormat="1" applyFont="1" applyBorder="1"/>
    <xf numFmtId="164" fontId="18" fillId="0" borderId="0" xfId="0" applyNumberFormat="1" applyFont="1"/>
    <xf numFmtId="43" fontId="21" fillId="0" borderId="12" xfId="42" applyFont="1" applyBorder="1" applyAlignment="1">
      <alignment horizontal="center"/>
    </xf>
    <xf numFmtId="43" fontId="18" fillId="0" borderId="12" xfId="42" applyFont="1" applyBorder="1"/>
    <xf numFmtId="43" fontId="18" fillId="0" borderId="12" xfId="42" applyFont="1" applyBorder="1" applyAlignment="1">
      <alignment horizontal="right"/>
    </xf>
    <xf numFmtId="0" fontId="21" fillId="0" borderId="15" xfId="0" applyFont="1" applyBorder="1"/>
    <xf numFmtId="0" fontId="21" fillId="0" borderId="15" xfId="0" applyFont="1" applyBorder="1" applyAlignment="1">
      <alignment horizontal="center"/>
    </xf>
    <xf numFmtId="164" fontId="21" fillId="0" borderId="15" xfId="0" applyNumberFormat="1" applyFont="1" applyBorder="1"/>
    <xf numFmtId="0" fontId="22" fillId="0" borderId="0" xfId="0" applyFont="1" applyAlignment="1">
      <alignment horizontal="left" vertical="top"/>
    </xf>
    <xf numFmtId="0" fontId="22" fillId="0" borderId="0" xfId="0" applyFont="1" applyAlignment="1">
      <alignment horizontal="left" vertical="top" wrapText="1"/>
    </xf>
    <xf numFmtId="0" fontId="21" fillId="0" borderId="0" xfId="0" applyFont="1" applyAlignment="1">
      <alignment horizontal="left" wrapText="1"/>
    </xf>
    <xf numFmtId="164" fontId="18" fillId="0" borderId="16" xfId="0" applyNumberFormat="1" applyFont="1" applyBorder="1"/>
    <xf numFmtId="22" fontId="18" fillId="0" borderId="0" xfId="0" applyNumberFormat="1" applyFont="1"/>
    <xf numFmtId="0" fontId="23" fillId="0" borderId="12" xfId="0" applyFont="1" applyBorder="1"/>
    <xf numFmtId="9" fontId="18" fillId="0" borderId="10" xfId="43" applyFont="1" applyBorder="1" applyAlignment="1"/>
    <xf numFmtId="43" fontId="18" fillId="0" borderId="0" xfId="42" applyFont="1"/>
    <xf numFmtId="164" fontId="18" fillId="0" borderId="10" xfId="0" applyNumberFormat="1" applyFont="1" applyBorder="1"/>
    <xf numFmtId="0" fontId="24" fillId="0" borderId="10" xfId="0" applyFont="1" applyBorder="1" applyAlignment="1">
      <alignment vertical="top" wrapText="1"/>
    </xf>
    <xf numFmtId="0" fontId="25" fillId="0" borderId="10" xfId="0" applyFont="1" applyBorder="1" applyAlignment="1">
      <alignment vertical="top" wrapText="1"/>
    </xf>
    <xf numFmtId="0" fontId="26" fillId="0" borderId="10" xfId="0" applyFont="1" applyBorder="1" applyAlignment="1">
      <alignment vertical="top" wrapText="1"/>
    </xf>
    <xf numFmtId="0" fontId="27" fillId="0" borderId="10" xfId="0" applyFont="1" applyBorder="1" applyAlignment="1">
      <alignment vertical="top" wrapText="1"/>
    </xf>
    <xf numFmtId="0" fontId="28" fillId="0" borderId="10" xfId="0" applyFont="1" applyBorder="1" applyAlignment="1">
      <alignment vertical="top" wrapText="1"/>
    </xf>
    <xf numFmtId="0" fontId="18" fillId="0" borderId="11" xfId="0" applyFont="1" applyBorder="1" applyAlignment="1">
      <alignment horizontal="right" wrapText="1"/>
    </xf>
    <xf numFmtId="0" fontId="21" fillId="0" borderId="10" xfId="0" applyFont="1" applyBorder="1" applyAlignment="1">
      <alignment horizontal="center" wrapText="1"/>
    </xf>
    <xf numFmtId="40" fontId="21" fillId="0" borderId="12" xfId="0" applyNumberFormat="1" applyFont="1" applyBorder="1" applyAlignment="1">
      <alignment horizontal="center" wrapText="1"/>
    </xf>
    <xf numFmtId="164" fontId="21" fillId="0" borderId="13" xfId="0" applyNumberFormat="1" applyFont="1" applyBorder="1" applyAlignment="1">
      <alignment horizontal="center" wrapText="1"/>
    </xf>
    <xf numFmtId="49" fontId="24" fillId="0" borderId="10" xfId="0" applyNumberFormat="1" applyFont="1" applyBorder="1" applyAlignment="1">
      <alignment horizontal="center" vertical="top" wrapText="1"/>
    </xf>
    <xf numFmtId="2" fontId="24" fillId="0" borderId="10" xfId="0" applyNumberFormat="1" applyFont="1" applyBorder="1" applyAlignment="1">
      <alignment horizontal="right" wrapText="1"/>
    </xf>
    <xf numFmtId="0" fontId="24" fillId="0" borderId="10" xfId="0" applyFont="1" applyBorder="1" applyAlignment="1" applyProtection="1">
      <alignment horizontal="center" wrapText="1"/>
      <protection locked="0"/>
    </xf>
    <xf numFmtId="4" fontId="24" fillId="0" borderId="10" xfId="0" applyNumberFormat="1" applyFont="1" applyBorder="1" applyAlignment="1">
      <alignment horizontal="right" wrapText="1"/>
    </xf>
    <xf numFmtId="4" fontId="24" fillId="0" borderId="10" xfId="0" applyNumberFormat="1" applyFont="1" applyBorder="1" applyAlignment="1">
      <alignment wrapText="1"/>
    </xf>
    <xf numFmtId="0" fontId="18" fillId="0" borderId="12" xfId="0" applyFont="1" applyBorder="1" applyAlignment="1">
      <alignment horizontal="right" wrapText="1"/>
    </xf>
    <xf numFmtId="0" fontId="18" fillId="0" borderId="11" xfId="0" applyFont="1" applyBorder="1" applyAlignment="1">
      <alignment wrapText="1"/>
    </xf>
    <xf numFmtId="0" fontId="18" fillId="0" borderId="10" xfId="0" applyFont="1" applyBorder="1" applyAlignment="1">
      <alignment horizontal="center" wrapText="1"/>
    </xf>
    <xf numFmtId="164" fontId="18" fillId="0" borderId="14" xfId="0" applyNumberFormat="1" applyFont="1" applyBorder="1" applyAlignment="1">
      <alignment wrapText="1"/>
    </xf>
    <xf numFmtId="0" fontId="29" fillId="0" borderId="0" xfId="0" applyFont="1" applyAlignment="1">
      <alignment horizontal="left" vertical="center"/>
    </xf>
    <xf numFmtId="0" fontId="30" fillId="0" borderId="0" xfId="0" applyFont="1" applyAlignment="1">
      <alignment horizontal="left"/>
    </xf>
    <xf numFmtId="0" fontId="30" fillId="0" borderId="0" xfId="0" applyFont="1" applyAlignment="1">
      <alignment horizontal="center" vertical="center"/>
    </xf>
    <xf numFmtId="0" fontId="30" fillId="0" borderId="0" xfId="0" applyFont="1" applyAlignment="1">
      <alignment horizontal="right" vertical="center"/>
    </xf>
    <xf numFmtId="0" fontId="30" fillId="0" borderId="0" xfId="0" applyFont="1"/>
    <xf numFmtId="0" fontId="30" fillId="0" borderId="17" xfId="0" applyFont="1" applyBorder="1" applyAlignment="1">
      <alignment horizontal="center" vertical="center"/>
    </xf>
    <xf numFmtId="0" fontId="30" fillId="0" borderId="17" xfId="0" applyFont="1" applyBorder="1"/>
    <xf numFmtId="0" fontId="30" fillId="0" borderId="17" xfId="0" applyFont="1" applyBorder="1" applyAlignment="1">
      <alignment horizontal="right" vertical="center"/>
    </xf>
    <xf numFmtId="0" fontId="31" fillId="33" borderId="18" xfId="0" applyFont="1" applyFill="1" applyBorder="1" applyAlignment="1">
      <alignment horizontal="center" vertical="center"/>
    </xf>
    <xf numFmtId="0" fontId="29" fillId="33" borderId="19" xfId="0" applyFont="1" applyFill="1" applyBorder="1" applyAlignment="1">
      <alignment vertical="center"/>
    </xf>
    <xf numFmtId="0" fontId="29" fillId="33" borderId="18" xfId="0" applyFont="1" applyFill="1" applyBorder="1" applyAlignment="1">
      <alignment horizontal="center" vertical="center"/>
    </xf>
    <xf numFmtId="0" fontId="29" fillId="33" borderId="19" xfId="0" applyFont="1" applyFill="1" applyBorder="1" applyAlignment="1">
      <alignment horizontal="center" vertical="center"/>
    </xf>
    <xf numFmtId="0" fontId="29" fillId="33" borderId="20" xfId="0" applyFont="1" applyFill="1" applyBorder="1" applyAlignment="1">
      <alignment horizontal="right" vertical="center"/>
    </xf>
    <xf numFmtId="0" fontId="30" fillId="0" borderId="21" xfId="0" applyFont="1" applyBorder="1"/>
    <xf numFmtId="0" fontId="32" fillId="33" borderId="10" xfId="0" applyFont="1" applyFill="1" applyBorder="1" applyAlignment="1">
      <alignment horizontal="center" vertical="center"/>
    </xf>
    <xf numFmtId="0" fontId="30" fillId="33" borderId="10" xfId="0" applyFont="1" applyFill="1" applyBorder="1"/>
    <xf numFmtId="0" fontId="30" fillId="33" borderId="10" xfId="0" applyFont="1" applyFill="1" applyBorder="1" applyAlignment="1">
      <alignment horizontal="center" vertical="center"/>
    </xf>
    <xf numFmtId="0" fontId="30" fillId="33" borderId="10" xfId="0" applyFont="1" applyFill="1" applyBorder="1" applyAlignment="1">
      <alignment horizontal="right" vertical="center"/>
    </xf>
    <xf numFmtId="0" fontId="29" fillId="33" borderId="10" xfId="0" applyFont="1" applyFill="1" applyBorder="1"/>
    <xf numFmtId="0" fontId="31" fillId="33" borderId="10" xfId="0" applyFont="1" applyFill="1" applyBorder="1" applyAlignment="1">
      <alignment horizontal="center" vertical="center"/>
    </xf>
    <xf numFmtId="0" fontId="33" fillId="33" borderId="10" xfId="0" applyFont="1" applyFill="1" applyBorder="1" applyAlignment="1">
      <alignment horizontal="center" vertical="center"/>
    </xf>
    <xf numFmtId="0" fontId="30" fillId="33" borderId="10" xfId="0" applyFont="1" applyFill="1" applyBorder="1" applyAlignment="1">
      <alignment horizontal="left" vertical="center" wrapText="1"/>
    </xf>
    <xf numFmtId="0" fontId="30" fillId="33" borderId="12" xfId="0" applyFont="1" applyFill="1" applyBorder="1" applyAlignment="1">
      <alignment horizontal="center" vertical="center"/>
    </xf>
    <xf numFmtId="165" fontId="30" fillId="33" borderId="22" xfId="44" applyFont="1" applyFill="1" applyBorder="1" applyAlignment="1">
      <alignment horizontal="center" vertical="center"/>
    </xf>
    <xf numFmtId="165" fontId="30" fillId="33" borderId="22" xfId="44" applyFont="1" applyFill="1" applyBorder="1" applyAlignment="1">
      <alignment horizontal="right" vertical="center"/>
    </xf>
    <xf numFmtId="165" fontId="30" fillId="33" borderId="10" xfId="44" applyFont="1" applyFill="1" applyBorder="1" applyAlignment="1">
      <alignment horizontal="center" vertical="center"/>
    </xf>
    <xf numFmtId="165" fontId="30" fillId="33" borderId="10" xfId="44" applyFont="1" applyFill="1" applyBorder="1" applyAlignment="1">
      <alignment horizontal="right" vertical="center"/>
    </xf>
    <xf numFmtId="0" fontId="29" fillId="33" borderId="10" xfId="0" applyFont="1" applyFill="1" applyBorder="1" applyAlignment="1">
      <alignment horizontal="center" vertical="center"/>
    </xf>
    <xf numFmtId="165" fontId="30" fillId="33" borderId="11" xfId="44" applyFont="1" applyFill="1" applyBorder="1" applyAlignment="1">
      <alignment horizontal="right" vertical="center"/>
    </xf>
    <xf numFmtId="0" fontId="30" fillId="33" borderId="10" xfId="0" applyFont="1" applyFill="1" applyBorder="1" applyAlignment="1">
      <alignment vertical="center" wrapText="1"/>
    </xf>
    <xf numFmtId="165" fontId="30" fillId="33" borderId="23" xfId="44" applyFont="1" applyFill="1" applyBorder="1" applyAlignment="1">
      <alignment horizontal="center" vertical="center"/>
    </xf>
    <xf numFmtId="165" fontId="30" fillId="33" borderId="12" xfId="44" applyFont="1" applyFill="1" applyBorder="1" applyAlignment="1">
      <alignment horizontal="center" vertical="center"/>
    </xf>
    <xf numFmtId="0" fontId="31" fillId="33" borderId="10" xfId="0" quotePrefix="1" applyFont="1" applyFill="1" applyBorder="1" applyAlignment="1">
      <alignment horizontal="center" vertical="center"/>
    </xf>
    <xf numFmtId="0" fontId="30" fillId="33" borderId="24" xfId="0" applyFont="1" applyFill="1" applyBorder="1" applyAlignment="1">
      <alignment horizontal="center" vertical="center"/>
    </xf>
    <xf numFmtId="0" fontId="30" fillId="33" borderId="24" xfId="0" applyFont="1" applyFill="1" applyBorder="1"/>
    <xf numFmtId="0" fontId="30" fillId="33" borderId="25" xfId="0" applyFont="1" applyFill="1" applyBorder="1" applyAlignment="1">
      <alignment horizontal="center" vertical="center"/>
    </xf>
    <xf numFmtId="165" fontId="30" fillId="33" borderId="24" xfId="44" applyFont="1" applyFill="1" applyBorder="1" applyAlignment="1">
      <alignment horizontal="center" vertical="center"/>
    </xf>
    <xf numFmtId="165" fontId="30" fillId="33" borderId="26" xfId="44" applyFont="1" applyFill="1" applyBorder="1" applyAlignment="1">
      <alignment horizontal="right" vertical="center"/>
    </xf>
    <xf numFmtId="0" fontId="30" fillId="33" borderId="18" xfId="0" applyFont="1" applyFill="1" applyBorder="1" applyAlignment="1">
      <alignment horizontal="center" vertical="center"/>
    </xf>
    <xf numFmtId="0" fontId="29" fillId="33" borderId="19" xfId="0" applyFont="1" applyFill="1" applyBorder="1"/>
    <xf numFmtId="0" fontId="30" fillId="33" borderId="19" xfId="0" applyFont="1" applyFill="1" applyBorder="1" applyAlignment="1">
      <alignment horizontal="center" vertical="center"/>
    </xf>
    <xf numFmtId="165" fontId="29" fillId="33" borderId="18" xfId="44" applyFont="1" applyFill="1" applyBorder="1" applyAlignment="1">
      <alignment horizontal="right" vertical="center"/>
    </xf>
    <xf numFmtId="0" fontId="30" fillId="33" borderId="0" xfId="0" applyFont="1" applyFill="1" applyAlignment="1">
      <alignment horizontal="center" vertical="center"/>
    </xf>
    <xf numFmtId="0" fontId="29" fillId="33" borderId="0" xfId="0" applyFont="1" applyFill="1"/>
    <xf numFmtId="165" fontId="30" fillId="33" borderId="0" xfId="44" applyFont="1" applyFill="1" applyBorder="1" applyAlignment="1">
      <alignment horizontal="right" vertical="center"/>
    </xf>
    <xf numFmtId="0" fontId="30" fillId="33" borderId="0" xfId="0" applyFont="1" applyFill="1"/>
    <xf numFmtId="0" fontId="29" fillId="33" borderId="18" xfId="0" applyFont="1" applyFill="1" applyBorder="1" applyAlignment="1">
      <alignment vertical="center"/>
    </xf>
    <xf numFmtId="166" fontId="30" fillId="33" borderId="10" xfId="0" applyNumberFormat="1" applyFont="1" applyFill="1" applyBorder="1" applyAlignment="1">
      <alignment horizontal="right" vertical="center"/>
    </xf>
    <xf numFmtId="0" fontId="29" fillId="33" borderId="10" xfId="0" quotePrefix="1" applyFont="1" applyFill="1" applyBorder="1" applyAlignment="1">
      <alignment horizontal="center" vertical="center"/>
    </xf>
    <xf numFmtId="0" fontId="30" fillId="33" borderId="11" xfId="0" applyFont="1" applyFill="1" applyBorder="1" applyAlignment="1">
      <alignment horizontal="right" vertical="center"/>
    </xf>
    <xf numFmtId="165" fontId="30" fillId="33" borderId="21" xfId="44" applyFont="1" applyFill="1" applyBorder="1" applyAlignment="1">
      <alignment horizontal="center" vertical="center"/>
    </xf>
    <xf numFmtId="165" fontId="30" fillId="33" borderId="27" xfId="44" applyFont="1" applyFill="1" applyBorder="1" applyAlignment="1">
      <alignment horizontal="right" vertical="center"/>
    </xf>
    <xf numFmtId="0" fontId="30" fillId="0" borderId="10" xfId="0" applyFont="1" applyBorder="1" applyAlignment="1">
      <alignment horizontal="center" vertical="center"/>
    </xf>
    <xf numFmtId="0" fontId="30" fillId="33" borderId="24" xfId="0" applyFont="1" applyFill="1" applyBorder="1" applyAlignment="1">
      <alignment horizontal="right" vertical="center"/>
    </xf>
    <xf numFmtId="0" fontId="30" fillId="0" borderId="18" xfId="0" applyFont="1" applyBorder="1"/>
    <xf numFmtId="0" fontId="29" fillId="33" borderId="28" xfId="0" applyFont="1" applyFill="1" applyBorder="1" applyAlignment="1">
      <alignment vertical="center"/>
    </xf>
    <xf numFmtId="0" fontId="29" fillId="33" borderId="17" xfId="0" applyFont="1" applyFill="1" applyBorder="1" applyAlignment="1">
      <alignment horizontal="center" vertical="center"/>
    </xf>
    <xf numFmtId="167" fontId="29" fillId="33" borderId="24" xfId="0" applyNumberFormat="1" applyFont="1" applyFill="1" applyBorder="1" applyAlignment="1">
      <alignment horizontal="right" vertical="center"/>
    </xf>
    <xf numFmtId="43" fontId="29" fillId="33" borderId="18" xfId="42" applyFont="1" applyFill="1" applyBorder="1" applyAlignment="1">
      <alignment horizontal="center" vertical="center"/>
    </xf>
    <xf numFmtId="168" fontId="29" fillId="33" borderId="20" xfId="0" applyNumberFormat="1" applyFont="1" applyFill="1" applyBorder="1" applyAlignment="1">
      <alignment horizontal="center" vertical="center"/>
    </xf>
    <xf numFmtId="0" fontId="29" fillId="0" borderId="10" xfId="0" applyFont="1" applyBorder="1"/>
    <xf numFmtId="43" fontId="30" fillId="33" borderId="10" xfId="42" applyFont="1" applyFill="1" applyBorder="1" applyAlignment="1">
      <alignment horizontal="center" vertical="center"/>
    </xf>
    <xf numFmtId="168" fontId="30" fillId="33" borderId="10" xfId="0" applyNumberFormat="1" applyFont="1" applyFill="1" applyBorder="1" applyAlignment="1">
      <alignment horizontal="center" vertical="center"/>
    </xf>
    <xf numFmtId="0" fontId="29" fillId="33" borderId="10" xfId="0" applyFont="1" applyFill="1" applyBorder="1" applyAlignment="1">
      <alignment vertical="center"/>
    </xf>
    <xf numFmtId="0" fontId="30" fillId="33" borderId="10" xfId="0" applyFont="1" applyFill="1" applyBorder="1" applyAlignment="1">
      <alignment vertical="center"/>
    </xf>
    <xf numFmtId="168" fontId="30" fillId="33" borderId="10" xfId="42" applyNumberFormat="1" applyFont="1" applyFill="1" applyBorder="1" applyAlignment="1">
      <alignment horizontal="center" vertical="center"/>
    </xf>
    <xf numFmtId="168" fontId="30" fillId="33" borderId="22" xfId="42" applyNumberFormat="1" applyFont="1" applyFill="1" applyBorder="1" applyAlignment="1">
      <alignment horizontal="center" vertical="center"/>
    </xf>
    <xf numFmtId="168" fontId="30" fillId="33" borderId="22" xfId="0" applyNumberFormat="1" applyFont="1" applyFill="1" applyBorder="1" applyAlignment="1">
      <alignment horizontal="center" vertical="center"/>
    </xf>
    <xf numFmtId="0" fontId="30" fillId="33" borderId="10" xfId="0" applyFont="1" applyFill="1" applyBorder="1" applyAlignment="1">
      <alignment horizontal="center" vertical="center" wrapText="1"/>
    </xf>
    <xf numFmtId="0" fontId="30" fillId="33" borderId="10" xfId="0" applyFont="1" applyFill="1" applyBorder="1" applyAlignment="1">
      <alignment wrapText="1"/>
    </xf>
    <xf numFmtId="0" fontId="30" fillId="33" borderId="28" xfId="0" applyFont="1" applyFill="1" applyBorder="1" applyAlignment="1">
      <alignment horizontal="center" vertical="center"/>
    </xf>
    <xf numFmtId="0" fontId="30" fillId="33" borderId="20" xfId="0" applyFont="1" applyFill="1" applyBorder="1" applyAlignment="1">
      <alignment horizontal="center" vertical="center"/>
    </xf>
    <xf numFmtId="43" fontId="30" fillId="33" borderId="18" xfId="42" applyFont="1" applyFill="1" applyBorder="1" applyAlignment="1">
      <alignment horizontal="center" vertical="center"/>
    </xf>
    <xf numFmtId="168" fontId="29" fillId="33" borderId="18" xfId="0" applyNumberFormat="1" applyFont="1" applyFill="1" applyBorder="1" applyAlignment="1">
      <alignment horizontal="center" vertical="center"/>
    </xf>
    <xf numFmtId="168" fontId="30" fillId="33" borderId="0" xfId="0" applyNumberFormat="1" applyFont="1" applyFill="1" applyAlignment="1">
      <alignment horizontal="center" vertical="center"/>
    </xf>
    <xf numFmtId="0" fontId="35" fillId="33" borderId="10" xfId="0" applyFont="1" applyFill="1" applyBorder="1" applyAlignment="1">
      <alignment horizontal="center" vertical="center"/>
    </xf>
    <xf numFmtId="0" fontId="35" fillId="33" borderId="10" xfId="0" applyFont="1" applyFill="1" applyBorder="1" applyAlignment="1">
      <alignment vertical="center"/>
    </xf>
    <xf numFmtId="0" fontId="30" fillId="33" borderId="17" xfId="0" applyFont="1" applyFill="1" applyBorder="1" applyAlignment="1">
      <alignment horizontal="center" vertical="center"/>
    </xf>
    <xf numFmtId="0" fontId="30" fillId="33" borderId="17" xfId="0" applyFont="1" applyFill="1" applyBorder="1" applyAlignment="1">
      <alignment vertical="center"/>
    </xf>
    <xf numFmtId="168" fontId="30" fillId="33" borderId="17" xfId="0" applyNumberFormat="1" applyFont="1" applyFill="1" applyBorder="1" applyAlignment="1">
      <alignment horizontal="center" vertical="center"/>
    </xf>
    <xf numFmtId="0" fontId="29" fillId="33" borderId="17" xfId="0" applyFont="1" applyFill="1" applyBorder="1" applyAlignment="1">
      <alignment vertical="center"/>
    </xf>
    <xf numFmtId="0" fontId="29" fillId="33" borderId="24" xfId="0" applyFont="1" applyFill="1" applyBorder="1" applyAlignment="1">
      <alignment horizontal="center" vertical="center"/>
    </xf>
    <xf numFmtId="168" fontId="29" fillId="33" borderId="24" xfId="0" applyNumberFormat="1" applyFont="1" applyFill="1" applyBorder="1" applyAlignment="1">
      <alignment horizontal="center" vertical="center"/>
    </xf>
    <xf numFmtId="43" fontId="30" fillId="33" borderId="22" xfId="42" applyFont="1" applyFill="1" applyBorder="1" applyAlignment="1">
      <alignment horizontal="center" vertical="center"/>
    </xf>
    <xf numFmtId="43" fontId="30" fillId="33" borderId="24" xfId="42" applyFont="1" applyFill="1" applyBorder="1" applyAlignment="1">
      <alignment horizontal="center" vertical="center"/>
    </xf>
    <xf numFmtId="168" fontId="30" fillId="33" borderId="24" xfId="0" applyNumberFormat="1" applyFont="1" applyFill="1" applyBorder="1" applyAlignment="1">
      <alignment horizontal="center" vertical="center"/>
    </xf>
    <xf numFmtId="0" fontId="29" fillId="33" borderId="24" xfId="0" applyFont="1" applyFill="1" applyBorder="1"/>
    <xf numFmtId="0" fontId="29" fillId="33" borderId="29" xfId="0" applyFont="1" applyFill="1" applyBorder="1" applyAlignment="1">
      <alignment horizontal="center" vertical="center"/>
    </xf>
    <xf numFmtId="0" fontId="30" fillId="33" borderId="10" xfId="0" applyFont="1" applyFill="1" applyBorder="1" applyAlignment="1">
      <alignment horizontal="center"/>
    </xf>
    <xf numFmtId="0" fontId="30" fillId="33" borderId="30" xfId="0" applyFont="1" applyFill="1" applyBorder="1" applyAlignment="1">
      <alignment horizontal="right" vertical="center"/>
    </xf>
    <xf numFmtId="4" fontId="30" fillId="33" borderId="30" xfId="0" applyNumberFormat="1" applyFont="1" applyFill="1" applyBorder="1" applyAlignment="1">
      <alignment horizontal="right" vertical="center"/>
    </xf>
    <xf numFmtId="0" fontId="29" fillId="33" borderId="10" xfId="0" applyFont="1" applyFill="1" applyBorder="1" applyAlignment="1">
      <alignment horizontal="center" vertical="center" wrapText="1"/>
    </xf>
    <xf numFmtId="4" fontId="29" fillId="33" borderId="30" xfId="0" applyNumberFormat="1" applyFont="1" applyFill="1" applyBorder="1" applyAlignment="1">
      <alignment horizontal="right" vertical="center"/>
    </xf>
    <xf numFmtId="0" fontId="29" fillId="33" borderId="31" xfId="0" applyFont="1" applyFill="1" applyBorder="1" applyAlignment="1">
      <alignment horizontal="center" vertical="center"/>
    </xf>
    <xf numFmtId="0" fontId="30" fillId="33" borderId="24" xfId="0" applyFont="1" applyFill="1" applyBorder="1" applyAlignment="1">
      <alignment horizontal="center" vertical="center" wrapText="1"/>
    </xf>
    <xf numFmtId="4" fontId="30" fillId="33" borderId="32" xfId="0" applyNumberFormat="1" applyFont="1" applyFill="1" applyBorder="1" applyAlignment="1">
      <alignment horizontal="right" vertical="center"/>
    </xf>
    <xf numFmtId="0" fontId="29" fillId="33" borderId="24" xfId="0" applyFont="1" applyFill="1" applyBorder="1" applyAlignment="1">
      <alignment horizontal="center" vertical="center" wrapText="1"/>
    </xf>
    <xf numFmtId="4" fontId="29" fillId="33" borderId="32" xfId="0" applyNumberFormat="1" applyFont="1" applyFill="1" applyBorder="1" applyAlignment="1">
      <alignment horizontal="right" vertical="center"/>
    </xf>
    <xf numFmtId="0" fontId="29" fillId="33" borderId="33" xfId="0" applyFont="1" applyFill="1" applyBorder="1" applyAlignment="1">
      <alignment horizontal="center" vertical="center"/>
    </xf>
    <xf numFmtId="0" fontId="30" fillId="0" borderId="33" xfId="0" applyFont="1" applyBorder="1" applyAlignment="1">
      <alignment horizontal="center" vertical="center"/>
    </xf>
    <xf numFmtId="0" fontId="38" fillId="0" borderId="0" xfId="45" applyFont="1" applyAlignment="1">
      <alignment vertical="top" wrapText="1"/>
    </xf>
    <xf numFmtId="0" fontId="37" fillId="0" borderId="0" xfId="45" applyAlignment="1">
      <alignment horizontal="left" vertical="top"/>
    </xf>
    <xf numFmtId="0" fontId="39" fillId="0" borderId="35" xfId="45" applyFont="1" applyBorder="1" applyAlignment="1">
      <alignment horizontal="center" vertical="top" wrapText="1"/>
    </xf>
    <xf numFmtId="0" fontId="39" fillId="0" borderId="35" xfId="45" applyFont="1" applyBorder="1" applyAlignment="1">
      <alignment horizontal="left" vertical="top" wrapText="1"/>
    </xf>
    <xf numFmtId="0" fontId="39" fillId="0" borderId="35" xfId="45" applyFont="1" applyBorder="1" applyAlignment="1">
      <alignment horizontal="right" vertical="top" wrapText="1" indent="1"/>
    </xf>
    <xf numFmtId="0" fontId="39" fillId="0" borderId="35" xfId="45" applyFont="1" applyBorder="1" applyAlignment="1">
      <alignment horizontal="right" vertical="top" wrapText="1"/>
    </xf>
    <xf numFmtId="43" fontId="39" fillId="0" borderId="35" xfId="46" applyFont="1" applyFill="1" applyBorder="1" applyAlignment="1">
      <alignment horizontal="left" vertical="top" wrapText="1"/>
    </xf>
    <xf numFmtId="164" fontId="39" fillId="0" borderId="35" xfId="45" applyNumberFormat="1" applyFont="1" applyBorder="1" applyAlignment="1">
      <alignment horizontal="left" vertical="top" wrapText="1"/>
    </xf>
    <xf numFmtId="0" fontId="39" fillId="0" borderId="36" xfId="45" applyFont="1" applyBorder="1" applyAlignment="1">
      <alignment horizontal="left" vertical="top" wrapText="1"/>
    </xf>
    <xf numFmtId="0" fontId="39" fillId="0" borderId="37" xfId="45" applyFont="1" applyBorder="1" applyAlignment="1">
      <alignment horizontal="right" vertical="top" wrapText="1" indent="1"/>
    </xf>
    <xf numFmtId="0" fontId="40" fillId="0" borderId="36" xfId="45" applyFont="1" applyBorder="1" applyAlignment="1">
      <alignment vertical="top" wrapText="1"/>
    </xf>
    <xf numFmtId="0" fontId="41" fillId="0" borderId="35" xfId="45" applyFont="1" applyBorder="1" applyAlignment="1">
      <alignment horizontal="center" vertical="top" wrapText="1"/>
    </xf>
    <xf numFmtId="0" fontId="41" fillId="0" borderId="36" xfId="45" applyFont="1" applyBorder="1" applyAlignment="1">
      <alignment horizontal="left" vertical="top" wrapText="1"/>
    </xf>
    <xf numFmtId="0" fontId="41" fillId="0" borderId="37" xfId="45" applyFont="1" applyBorder="1" applyAlignment="1">
      <alignment horizontal="right" vertical="top" wrapText="1" indent="1"/>
    </xf>
    <xf numFmtId="0" fontId="41" fillId="0" borderId="35" xfId="45" applyFont="1" applyBorder="1" applyAlignment="1">
      <alignment horizontal="right" vertical="top" wrapText="1"/>
    </xf>
    <xf numFmtId="43" fontId="41" fillId="0" borderId="35" xfId="46" applyFont="1" applyFill="1" applyBorder="1" applyAlignment="1">
      <alignment horizontal="left" vertical="top" wrapText="1"/>
    </xf>
    <xf numFmtId="164" fontId="41" fillId="0" borderId="35" xfId="45" applyNumberFormat="1" applyFont="1" applyBorder="1" applyAlignment="1">
      <alignment horizontal="left" vertical="top" wrapText="1"/>
    </xf>
    <xf numFmtId="0" fontId="42" fillId="0" borderId="35" xfId="45" applyFont="1" applyBorder="1" applyAlignment="1">
      <alignment horizontal="left" wrapText="1"/>
    </xf>
    <xf numFmtId="0" fontId="40" fillId="0" borderId="37" xfId="45" applyFont="1" applyBorder="1" applyAlignment="1">
      <alignment vertical="top" wrapText="1"/>
    </xf>
    <xf numFmtId="43" fontId="42" fillId="0" borderId="35" xfId="46" applyFont="1" applyFill="1" applyBorder="1" applyAlignment="1">
      <alignment horizontal="left" wrapText="1"/>
    </xf>
    <xf numFmtId="164" fontId="42" fillId="0" borderId="35" xfId="45" applyNumberFormat="1" applyFont="1" applyBorder="1" applyAlignment="1">
      <alignment horizontal="left" wrapText="1"/>
    </xf>
    <xf numFmtId="0" fontId="40" fillId="0" borderId="36" xfId="45" applyFont="1" applyBorder="1" applyAlignment="1">
      <alignment horizontal="left" vertical="top" wrapText="1"/>
    </xf>
    <xf numFmtId="0" fontId="40" fillId="0" borderId="37" xfId="45" applyFont="1" applyBorder="1" applyAlignment="1">
      <alignment horizontal="left" vertical="top" wrapText="1"/>
    </xf>
    <xf numFmtId="0" fontId="42" fillId="0" borderId="35" xfId="45" applyFont="1" applyBorder="1" applyAlignment="1">
      <alignment horizontal="left" vertical="top" wrapText="1"/>
    </xf>
    <xf numFmtId="0" fontId="43" fillId="0" borderId="35" xfId="45" applyFont="1" applyBorder="1" applyAlignment="1">
      <alignment horizontal="left" vertical="top" wrapText="1"/>
    </xf>
    <xf numFmtId="43" fontId="42" fillId="0" borderId="35" xfId="46" applyFont="1" applyFill="1" applyBorder="1" applyAlignment="1">
      <alignment horizontal="left" vertical="top" wrapText="1"/>
    </xf>
    <xf numFmtId="164" fontId="42" fillId="0" borderId="35" xfId="45" applyNumberFormat="1" applyFont="1" applyBorder="1" applyAlignment="1">
      <alignment horizontal="left" vertical="top" wrapText="1"/>
    </xf>
    <xf numFmtId="1" fontId="42" fillId="0" borderId="35" xfId="45" applyNumberFormat="1" applyFont="1" applyBorder="1" applyAlignment="1">
      <alignment horizontal="center" vertical="top" shrinkToFit="1"/>
    </xf>
    <xf numFmtId="169" fontId="42" fillId="0" borderId="35" xfId="45" applyNumberFormat="1" applyFont="1" applyBorder="1" applyAlignment="1">
      <alignment horizontal="center" vertical="top" shrinkToFit="1"/>
    </xf>
    <xf numFmtId="0" fontId="42" fillId="0" borderId="35" xfId="45" applyFont="1" applyBorder="1" applyAlignment="1">
      <alignment horizontal="left" vertical="center" wrapText="1"/>
    </xf>
    <xf numFmtId="43" fontId="42" fillId="0" borderId="35" xfId="46" applyFont="1" applyFill="1" applyBorder="1" applyAlignment="1">
      <alignment horizontal="left" vertical="center" wrapText="1"/>
    </xf>
    <xf numFmtId="164" fontId="42" fillId="0" borderId="35" xfId="45" applyNumberFormat="1" applyFont="1" applyBorder="1" applyAlignment="1">
      <alignment horizontal="left" vertical="center" wrapText="1"/>
    </xf>
    <xf numFmtId="0" fontId="41" fillId="0" borderId="35" xfId="45" applyFont="1" applyBorder="1" applyAlignment="1">
      <alignment horizontal="left" vertical="top" wrapText="1"/>
    </xf>
    <xf numFmtId="1" fontId="42" fillId="0" borderId="35" xfId="45" applyNumberFormat="1" applyFont="1" applyBorder="1" applyAlignment="1">
      <alignment horizontal="right" vertical="top" shrinkToFit="1"/>
    </xf>
    <xf numFmtId="43" fontId="41" fillId="0" borderId="35" xfId="46" applyFont="1" applyFill="1" applyBorder="1" applyAlignment="1">
      <alignment horizontal="right" vertical="top" wrapText="1"/>
    </xf>
    <xf numFmtId="164" fontId="41" fillId="0" borderId="35" xfId="45" applyNumberFormat="1" applyFont="1" applyBorder="1" applyAlignment="1">
      <alignment horizontal="right" vertical="top" wrapText="1"/>
    </xf>
    <xf numFmtId="0" fontId="41" fillId="0" borderId="35" xfId="45" applyFont="1" applyBorder="1" applyAlignment="1">
      <alignment horizontal="right" vertical="top" wrapText="1" indent="1"/>
    </xf>
    <xf numFmtId="0" fontId="41" fillId="0" borderId="35" xfId="45" applyFont="1" applyBorder="1" applyAlignment="1">
      <alignment horizontal="right" vertical="center" wrapText="1"/>
    </xf>
    <xf numFmtId="1" fontId="42" fillId="0" borderId="35" xfId="45" applyNumberFormat="1" applyFont="1" applyBorder="1" applyAlignment="1">
      <alignment horizontal="right" vertical="center" shrinkToFit="1"/>
    </xf>
    <xf numFmtId="43" fontId="41" fillId="0" borderId="35" xfId="46" applyFont="1" applyFill="1" applyBorder="1" applyAlignment="1">
      <alignment horizontal="right" vertical="center" wrapText="1"/>
    </xf>
    <xf numFmtId="0" fontId="41" fillId="0" borderId="35" xfId="45" applyFont="1" applyBorder="1" applyAlignment="1">
      <alignment horizontal="center" vertical="center" wrapText="1"/>
    </xf>
    <xf numFmtId="1" fontId="42" fillId="0" borderId="35" xfId="45" applyNumberFormat="1" applyFont="1" applyBorder="1" applyAlignment="1">
      <alignment horizontal="center" vertical="center" shrinkToFit="1"/>
    </xf>
    <xf numFmtId="0" fontId="41" fillId="0" borderId="36" xfId="45" applyFont="1" applyBorder="1" applyAlignment="1">
      <alignment vertical="top" wrapText="1"/>
    </xf>
    <xf numFmtId="0" fontId="41" fillId="0" borderId="37" xfId="45" applyFont="1" applyBorder="1" applyAlignment="1">
      <alignment vertical="top" wrapText="1"/>
    </xf>
    <xf numFmtId="0" fontId="41" fillId="0" borderId="35" xfId="45" applyFont="1" applyBorder="1" applyAlignment="1">
      <alignment horizontal="left" vertical="center" wrapText="1"/>
    </xf>
    <xf numFmtId="0" fontId="41" fillId="0" borderId="35" xfId="45" applyFont="1" applyBorder="1" applyAlignment="1">
      <alignment horizontal="left" vertical="top" wrapText="1" indent="1"/>
    </xf>
    <xf numFmtId="0" fontId="39" fillId="0" borderId="36" xfId="45" applyFont="1" applyBorder="1" applyAlignment="1">
      <alignment vertical="top" wrapText="1"/>
    </xf>
    <xf numFmtId="0" fontId="45" fillId="0" borderId="35" xfId="45" applyFont="1" applyBorder="1" applyAlignment="1">
      <alignment horizontal="left" wrapText="1"/>
    </xf>
    <xf numFmtId="43" fontId="45" fillId="0" borderId="35" xfId="46" applyFont="1" applyFill="1" applyBorder="1" applyAlignment="1">
      <alignment horizontal="left" wrapText="1"/>
    </xf>
    <xf numFmtId="164" fontId="39" fillId="0" borderId="35" xfId="45" applyNumberFormat="1" applyFont="1" applyBorder="1" applyAlignment="1">
      <alignment horizontal="right" vertical="top" wrapText="1"/>
    </xf>
    <xf numFmtId="0" fontId="45" fillId="0" borderId="35" xfId="45" applyFont="1" applyBorder="1" applyAlignment="1">
      <alignment horizontal="left" vertical="center" wrapText="1"/>
    </xf>
    <xf numFmtId="43" fontId="45" fillId="0" borderId="35" xfId="46" applyFont="1" applyFill="1" applyBorder="1" applyAlignment="1">
      <alignment horizontal="left" vertical="center" wrapText="1"/>
    </xf>
    <xf numFmtId="164" fontId="41" fillId="0" borderId="35" xfId="45" applyNumberFormat="1" applyFont="1" applyBorder="1" applyAlignment="1">
      <alignment horizontal="right" vertical="center" wrapText="1"/>
    </xf>
    <xf numFmtId="0" fontId="45" fillId="0" borderId="0" xfId="45" applyFont="1" applyAlignment="1">
      <alignment horizontal="left" wrapText="1"/>
    </xf>
    <xf numFmtId="0" fontId="39" fillId="0" borderId="0" xfId="45" applyFont="1" applyAlignment="1">
      <alignment horizontal="left" vertical="top" wrapText="1"/>
    </xf>
    <xf numFmtId="43" fontId="45" fillId="0" borderId="0" xfId="46" applyFont="1" applyFill="1" applyBorder="1" applyAlignment="1">
      <alignment horizontal="left" wrapText="1"/>
    </xf>
    <xf numFmtId="164" fontId="39" fillId="0" borderId="0" xfId="45" applyNumberFormat="1" applyFont="1" applyAlignment="1">
      <alignment horizontal="right" vertical="top" wrapText="1"/>
    </xf>
    <xf numFmtId="164" fontId="42" fillId="0" borderId="0" xfId="45" applyNumberFormat="1" applyFont="1" applyAlignment="1">
      <alignment horizontal="left" vertical="top"/>
    </xf>
    <xf numFmtId="43" fontId="42" fillId="0" borderId="0" xfId="46" applyFont="1" applyFill="1" applyBorder="1" applyAlignment="1">
      <alignment horizontal="left" vertical="top"/>
    </xf>
    <xf numFmtId="1" fontId="42" fillId="0" borderId="38" xfId="45" applyNumberFormat="1" applyFont="1" applyBorder="1" applyAlignment="1">
      <alignment horizontal="center" vertical="top" shrinkToFit="1"/>
    </xf>
    <xf numFmtId="164" fontId="41" fillId="0" borderId="35" xfId="45" applyNumberFormat="1" applyFont="1" applyBorder="1" applyAlignment="1">
      <alignment horizontal="center" vertical="top" wrapText="1"/>
    </xf>
    <xf numFmtId="1" fontId="42" fillId="0" borderId="39" xfId="45" applyNumberFormat="1" applyFont="1" applyBorder="1" applyAlignment="1">
      <alignment horizontal="center" vertical="top" shrinkToFit="1"/>
    </xf>
    <xf numFmtId="0" fontId="42" fillId="0" borderId="37" xfId="45" applyFont="1" applyBorder="1" applyAlignment="1">
      <alignment horizontal="left" wrapText="1"/>
    </xf>
    <xf numFmtId="0" fontId="41" fillId="34" borderId="36" xfId="45" applyFont="1" applyFill="1" applyBorder="1" applyAlignment="1">
      <alignment horizontal="left" vertical="top" wrapText="1"/>
    </xf>
    <xf numFmtId="0" fontId="41" fillId="34" borderId="40" xfId="45" applyFont="1" applyFill="1" applyBorder="1" applyAlignment="1">
      <alignment horizontal="left" vertical="top" wrapText="1"/>
    </xf>
    <xf numFmtId="0" fontId="42" fillId="0" borderId="0" xfId="45" applyFont="1" applyAlignment="1">
      <alignment horizontal="left" vertical="top"/>
    </xf>
    <xf numFmtId="38" fontId="46" fillId="0" borderId="0" xfId="0" applyNumberFormat="1" applyFont="1" applyAlignment="1">
      <alignment vertical="top"/>
    </xf>
    <xf numFmtId="0" fontId="46" fillId="0" borderId="12" xfId="0" applyFont="1" applyBorder="1" applyAlignment="1">
      <alignment horizontal="left" vertical="top" wrapText="1"/>
    </xf>
    <xf numFmtId="0" fontId="46" fillId="0" borderId="11" xfId="0" applyFont="1" applyBorder="1" applyAlignment="1">
      <alignment horizontal="center"/>
    </xf>
    <xf numFmtId="0" fontId="46" fillId="0" borderId="10" xfId="0" applyFont="1" applyBorder="1"/>
    <xf numFmtId="164" fontId="46" fillId="0" borderId="13" xfId="0" applyNumberFormat="1" applyFont="1" applyBorder="1"/>
    <xf numFmtId="43" fontId="46" fillId="0" borderId="12" xfId="42" applyFont="1" applyBorder="1"/>
    <xf numFmtId="43" fontId="21" fillId="0" borderId="15" xfId="42" applyFont="1" applyBorder="1" applyAlignment="1">
      <alignment horizontal="right"/>
    </xf>
    <xf numFmtId="0" fontId="47" fillId="0" borderId="12" xfId="0" applyFont="1" applyBorder="1" applyAlignment="1">
      <alignment horizontal="left" vertical="top" wrapText="1"/>
    </xf>
    <xf numFmtId="0" fontId="46" fillId="0" borderId="12" xfId="0" applyFont="1" applyBorder="1" applyAlignment="1">
      <alignment wrapText="1"/>
    </xf>
    <xf numFmtId="0" fontId="46" fillId="0" borderId="12" xfId="0" applyFont="1" applyBorder="1"/>
    <xf numFmtId="0" fontId="36" fillId="33" borderId="0" xfId="0" applyFont="1" applyFill="1" applyAlignment="1">
      <alignment horizontal="center" vertical="center" wrapText="1"/>
    </xf>
    <xf numFmtId="0" fontId="41" fillId="0" borderId="36" xfId="45" applyFont="1" applyBorder="1" applyAlignment="1">
      <alignment horizontal="left" vertical="top" wrapText="1"/>
    </xf>
    <xf numFmtId="0" fontId="41" fillId="0" borderId="37" xfId="45" applyFont="1" applyBorder="1" applyAlignment="1">
      <alignment horizontal="left" vertical="top" wrapText="1"/>
    </xf>
    <xf numFmtId="0" fontId="42" fillId="0" borderId="36" xfId="45" applyFont="1" applyBorder="1" applyAlignment="1">
      <alignment horizontal="left" vertical="top" wrapText="1"/>
    </xf>
    <xf numFmtId="0" fontId="42" fillId="0" borderId="37" xfId="45" applyFont="1" applyBorder="1" applyAlignment="1">
      <alignment horizontal="left" vertical="top" wrapText="1"/>
    </xf>
    <xf numFmtId="0" fontId="41" fillId="34" borderId="36" xfId="45" applyFont="1" applyFill="1" applyBorder="1" applyAlignment="1">
      <alignment horizontal="left" vertical="top" wrapText="1"/>
    </xf>
    <xf numFmtId="0" fontId="41" fillId="34" borderId="40" xfId="45" applyFont="1" applyFill="1" applyBorder="1" applyAlignment="1">
      <alignment horizontal="left" vertical="top" wrapText="1"/>
    </xf>
    <xf numFmtId="0" fontId="40" fillId="0" borderId="0" xfId="45" applyFont="1" applyAlignment="1">
      <alignment horizontal="left" vertical="top" wrapText="1" indent="6"/>
    </xf>
    <xf numFmtId="0" fontId="42" fillId="0" borderId="36" xfId="45" applyFont="1" applyBorder="1" applyAlignment="1">
      <alignment horizontal="left" wrapText="1"/>
    </xf>
    <xf numFmtId="0" fontId="42" fillId="0" borderId="37" xfId="45" applyFont="1" applyBorder="1" applyAlignment="1">
      <alignment horizontal="left" wrapText="1"/>
    </xf>
    <xf numFmtId="0" fontId="40" fillId="0" borderId="36" xfId="45" applyFont="1" applyBorder="1" applyAlignment="1">
      <alignment horizontal="left" vertical="top" wrapText="1"/>
    </xf>
    <xf numFmtId="0" fontId="40" fillId="0" borderId="37" xfId="45" applyFont="1" applyBorder="1" applyAlignment="1">
      <alignment horizontal="left" vertical="top" wrapText="1"/>
    </xf>
    <xf numFmtId="0" fontId="38" fillId="0" borderId="0" xfId="45" applyFont="1" applyAlignment="1">
      <alignment horizontal="center" vertical="top" wrapText="1"/>
    </xf>
    <xf numFmtId="0" fontId="38" fillId="0" borderId="34" xfId="45" applyFont="1" applyBorder="1" applyAlignment="1">
      <alignment horizontal="center" vertical="top" wrapText="1"/>
    </xf>
  </cellXfs>
  <cellStyles count="47">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Comma 2" xfId="46" xr:uid="{00000000-0005-0000-0000-00001C000000}"/>
    <cellStyle name="Currency 2" xfId="44" xr:uid="{00000000-0005-0000-0000-00001D000000}"/>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5" xr:uid="{00000000-0005-0000-0000-000028000000}"/>
    <cellStyle name="Note" xfId="15" builtinId="10" customBuiltin="1"/>
    <cellStyle name="Output" xfId="10" builtinId="21" customBuiltin="1"/>
    <cellStyle name="Percent" xfId="43" builtinId="5"/>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F411"/>
  <sheetViews>
    <sheetView topLeftCell="A408" zoomScale="70" zoomScaleNormal="70" workbookViewId="0">
      <selection activeCell="F431" sqref="F431"/>
    </sheetView>
  </sheetViews>
  <sheetFormatPr defaultRowHeight="14.4" x14ac:dyDescent="0.3"/>
  <cols>
    <col min="1" max="1" width="16.5546875" customWidth="1"/>
    <col min="2" max="2" width="56" customWidth="1"/>
    <col min="3" max="3" width="9.33203125" customWidth="1"/>
    <col min="4" max="4" width="15.109375" customWidth="1"/>
    <col min="5" max="5" width="16.109375" customWidth="1"/>
    <col min="6" max="6" width="23" customWidth="1"/>
  </cols>
  <sheetData>
    <row r="1" spans="1:6" ht="18" x14ac:dyDescent="0.35">
      <c r="A1" s="14" t="s">
        <v>0</v>
      </c>
      <c r="B1" s="18"/>
      <c r="C1" s="45"/>
      <c r="D1" s="46" t="s">
        <v>1</v>
      </c>
      <c r="E1" s="47" t="s">
        <v>2</v>
      </c>
      <c r="F1" s="48" t="s">
        <v>3</v>
      </c>
    </row>
    <row r="2" spans="1:6" ht="18" x14ac:dyDescent="0.35">
      <c r="A2" s="49"/>
      <c r="B2" s="40"/>
      <c r="C2" s="50"/>
      <c r="D2" s="51"/>
      <c r="E2" s="52"/>
      <c r="F2" s="53"/>
    </row>
    <row r="3" spans="1:6" ht="21" x14ac:dyDescent="0.35">
      <c r="A3" s="49"/>
      <c r="B3" s="41" t="s">
        <v>449</v>
      </c>
      <c r="C3" s="50"/>
      <c r="D3" s="51"/>
      <c r="E3" s="52"/>
      <c r="F3" s="53"/>
    </row>
    <row r="4" spans="1:6" ht="18" x14ac:dyDescent="0.35">
      <c r="A4" s="49"/>
      <c r="B4" s="40"/>
      <c r="C4" s="50"/>
      <c r="D4" s="51"/>
      <c r="E4" s="52"/>
      <c r="F4" s="53"/>
    </row>
    <row r="5" spans="1:6" ht="21" x14ac:dyDescent="0.35">
      <c r="A5" s="49"/>
      <c r="B5" s="41" t="s">
        <v>450</v>
      </c>
      <c r="C5" s="50"/>
      <c r="D5" s="51"/>
      <c r="E5" s="52"/>
      <c r="F5" s="53"/>
    </row>
    <row r="6" spans="1:6" ht="18" x14ac:dyDescent="0.35">
      <c r="A6" s="49"/>
      <c r="B6" s="40"/>
      <c r="C6" s="50"/>
      <c r="D6" s="51"/>
      <c r="E6" s="52"/>
      <c r="F6" s="53"/>
    </row>
    <row r="7" spans="1:6" ht="21" x14ac:dyDescent="0.35">
      <c r="A7" s="49"/>
      <c r="B7" s="42" t="s">
        <v>451</v>
      </c>
      <c r="C7" s="50"/>
      <c r="D7" s="51"/>
      <c r="E7" s="52"/>
      <c r="F7" s="53"/>
    </row>
    <row r="8" spans="1:6" ht="18" x14ac:dyDescent="0.35">
      <c r="A8" s="49"/>
      <c r="B8" s="40"/>
      <c r="C8" s="50"/>
      <c r="D8" s="51"/>
      <c r="E8" s="52"/>
      <c r="F8" s="53"/>
    </row>
    <row r="9" spans="1:6" ht="18" x14ac:dyDescent="0.35">
      <c r="A9" s="49"/>
      <c r="B9" s="40" t="s">
        <v>452</v>
      </c>
      <c r="C9" s="50"/>
      <c r="D9" s="51"/>
      <c r="E9" s="52"/>
      <c r="F9" s="53"/>
    </row>
    <row r="10" spans="1:6" ht="18" x14ac:dyDescent="0.35">
      <c r="A10" s="49"/>
      <c r="B10" s="40"/>
      <c r="C10" s="50"/>
      <c r="D10" s="51"/>
      <c r="E10" s="52"/>
      <c r="F10" s="53"/>
    </row>
    <row r="11" spans="1:6" ht="18" x14ac:dyDescent="0.35">
      <c r="A11" s="49"/>
      <c r="B11" s="43" t="s">
        <v>453</v>
      </c>
      <c r="C11" s="50"/>
      <c r="D11" s="51"/>
      <c r="E11" s="52"/>
      <c r="F11" s="53"/>
    </row>
    <row r="12" spans="1:6" ht="18" x14ac:dyDescent="0.35">
      <c r="A12" s="49"/>
      <c r="B12" s="40"/>
      <c r="C12" s="50"/>
      <c r="D12" s="51"/>
      <c r="E12" s="52"/>
      <c r="F12" s="53"/>
    </row>
    <row r="13" spans="1:6" ht="90" x14ac:dyDescent="0.35">
      <c r="A13" s="49"/>
      <c r="B13" s="40" t="s">
        <v>454</v>
      </c>
      <c r="C13" s="50"/>
      <c r="D13" s="51"/>
      <c r="E13" s="52"/>
      <c r="F13" s="53"/>
    </row>
    <row r="14" spans="1:6" ht="18" x14ac:dyDescent="0.35">
      <c r="A14" s="49"/>
      <c r="B14" s="40"/>
      <c r="C14" s="50"/>
      <c r="D14" s="51"/>
      <c r="E14" s="52"/>
      <c r="F14" s="53"/>
    </row>
    <row r="15" spans="1:6" ht="54" x14ac:dyDescent="0.35">
      <c r="A15" s="49"/>
      <c r="B15" s="40" t="s">
        <v>455</v>
      </c>
      <c r="C15" s="50"/>
      <c r="D15" s="51"/>
      <c r="E15" s="52"/>
      <c r="F15" s="53"/>
    </row>
    <row r="16" spans="1:6" ht="18" x14ac:dyDescent="0.35">
      <c r="A16" s="49"/>
      <c r="B16" s="40"/>
      <c r="C16" s="50"/>
      <c r="D16" s="51"/>
      <c r="E16" s="52"/>
      <c r="F16" s="53"/>
    </row>
    <row r="17" spans="1:6" ht="108" x14ac:dyDescent="0.35">
      <c r="A17" s="49"/>
      <c r="B17" s="40" t="s">
        <v>456</v>
      </c>
      <c r="C17" s="50"/>
      <c r="D17" s="51"/>
      <c r="E17" s="52"/>
      <c r="F17" s="53"/>
    </row>
    <row r="18" spans="1:6" ht="18" x14ac:dyDescent="0.35">
      <c r="A18" s="49"/>
      <c r="B18" s="40"/>
      <c r="C18" s="50"/>
      <c r="D18" s="51"/>
      <c r="E18" s="52"/>
      <c r="F18" s="53"/>
    </row>
    <row r="19" spans="1:6" ht="54" x14ac:dyDescent="0.35">
      <c r="A19" s="49"/>
      <c r="B19" s="40" t="s">
        <v>457</v>
      </c>
      <c r="C19" s="50"/>
      <c r="D19" s="51"/>
      <c r="E19" s="52"/>
      <c r="F19" s="53"/>
    </row>
    <row r="20" spans="1:6" ht="18" x14ac:dyDescent="0.35">
      <c r="A20" s="49"/>
      <c r="B20" s="40"/>
      <c r="C20" s="50"/>
      <c r="D20" s="51"/>
      <c r="E20" s="52"/>
      <c r="F20" s="53"/>
    </row>
    <row r="21" spans="1:6" ht="180" x14ac:dyDescent="0.35">
      <c r="A21" s="49"/>
      <c r="B21" s="40" t="s">
        <v>458</v>
      </c>
      <c r="C21" s="50"/>
      <c r="D21" s="51"/>
      <c r="E21" s="52"/>
      <c r="F21" s="53"/>
    </row>
    <row r="22" spans="1:6" ht="18" x14ac:dyDescent="0.35">
      <c r="A22" s="49"/>
      <c r="B22" s="40"/>
      <c r="C22" s="50"/>
      <c r="D22" s="51"/>
      <c r="E22" s="52"/>
      <c r="F22" s="53"/>
    </row>
    <row r="23" spans="1:6" ht="54" x14ac:dyDescent="0.35">
      <c r="A23" s="49"/>
      <c r="B23" s="40" t="s">
        <v>459</v>
      </c>
      <c r="C23" s="50"/>
      <c r="D23" s="51"/>
      <c r="E23" s="52"/>
      <c r="F23" s="53"/>
    </row>
    <row r="24" spans="1:6" ht="18" x14ac:dyDescent="0.35">
      <c r="A24" s="49"/>
      <c r="B24" s="40"/>
      <c r="C24" s="50"/>
      <c r="D24" s="51"/>
      <c r="E24" s="52"/>
      <c r="F24" s="53"/>
    </row>
    <row r="25" spans="1:6" ht="18" x14ac:dyDescent="0.35">
      <c r="A25" s="49"/>
      <c r="B25" s="43" t="s">
        <v>460</v>
      </c>
      <c r="C25" s="50"/>
      <c r="D25" s="51"/>
      <c r="E25" s="52"/>
      <c r="F25" s="53"/>
    </row>
    <row r="26" spans="1:6" ht="18" x14ac:dyDescent="0.35">
      <c r="A26" s="49"/>
      <c r="B26" s="40"/>
      <c r="C26" s="50"/>
      <c r="D26" s="51"/>
      <c r="E26" s="52"/>
      <c r="F26" s="53"/>
    </row>
    <row r="27" spans="1:6" ht="108" x14ac:dyDescent="0.35">
      <c r="A27" s="49"/>
      <c r="B27" s="40" t="s">
        <v>461</v>
      </c>
      <c r="C27" s="50"/>
      <c r="D27" s="51"/>
      <c r="E27" s="52"/>
      <c r="F27" s="53"/>
    </row>
    <row r="28" spans="1:6" ht="18" x14ac:dyDescent="0.35">
      <c r="A28" s="49"/>
      <c r="B28" s="40"/>
      <c r="C28" s="50"/>
      <c r="D28" s="51"/>
      <c r="E28" s="52"/>
      <c r="F28" s="53"/>
    </row>
    <row r="29" spans="1:6" ht="108" x14ac:dyDescent="0.35">
      <c r="A29" s="49"/>
      <c r="B29" s="40" t="s">
        <v>462</v>
      </c>
      <c r="C29" s="50"/>
      <c r="D29" s="51"/>
      <c r="E29" s="52"/>
      <c r="F29" s="53"/>
    </row>
    <row r="30" spans="1:6" ht="18" x14ac:dyDescent="0.35">
      <c r="A30" s="49"/>
      <c r="B30" s="40"/>
      <c r="C30" s="50"/>
      <c r="D30" s="51"/>
      <c r="E30" s="52"/>
      <c r="F30" s="53"/>
    </row>
    <row r="31" spans="1:6" ht="90" x14ac:dyDescent="0.35">
      <c r="A31" s="49"/>
      <c r="B31" s="40" t="s">
        <v>463</v>
      </c>
      <c r="C31" s="50"/>
      <c r="D31" s="51"/>
      <c r="E31" s="52"/>
      <c r="F31" s="53"/>
    </row>
    <row r="32" spans="1:6" ht="18" x14ac:dyDescent="0.35">
      <c r="A32" s="49"/>
      <c r="B32" s="40"/>
      <c r="C32" s="50"/>
      <c r="D32" s="51"/>
      <c r="E32" s="52"/>
      <c r="F32" s="53"/>
    </row>
    <row r="33" spans="1:6" ht="18" x14ac:dyDescent="0.35">
      <c r="A33" s="49"/>
      <c r="B33" s="43" t="s">
        <v>464</v>
      </c>
      <c r="C33" s="50"/>
      <c r="D33" s="51"/>
      <c r="E33" s="52"/>
      <c r="F33" s="53"/>
    </row>
    <row r="34" spans="1:6" ht="18" x14ac:dyDescent="0.35">
      <c r="A34" s="49"/>
      <c r="B34" s="40"/>
      <c r="C34" s="50"/>
      <c r="D34" s="51"/>
      <c r="E34" s="52"/>
      <c r="F34" s="53"/>
    </row>
    <row r="35" spans="1:6" ht="54" x14ac:dyDescent="0.35">
      <c r="A35" s="49"/>
      <c r="B35" s="44" t="s">
        <v>465</v>
      </c>
      <c r="C35" s="50"/>
      <c r="D35" s="51"/>
      <c r="E35" s="52"/>
      <c r="F35" s="53"/>
    </row>
    <row r="36" spans="1:6" ht="18" x14ac:dyDescent="0.35">
      <c r="A36" s="49"/>
      <c r="B36" s="40"/>
      <c r="C36" s="50"/>
      <c r="D36" s="51"/>
      <c r="E36" s="52"/>
      <c r="F36" s="53"/>
    </row>
    <row r="37" spans="1:6" ht="54" x14ac:dyDescent="0.35">
      <c r="A37" s="49"/>
      <c r="B37" s="44" t="s">
        <v>466</v>
      </c>
      <c r="C37" s="50"/>
      <c r="D37" s="51"/>
      <c r="E37" s="52"/>
      <c r="F37" s="53"/>
    </row>
    <row r="38" spans="1:6" ht="18" x14ac:dyDescent="0.35">
      <c r="A38" s="49"/>
      <c r="B38" s="40"/>
      <c r="C38" s="50"/>
      <c r="D38" s="51"/>
      <c r="E38" s="52"/>
      <c r="F38" s="53"/>
    </row>
    <row r="39" spans="1:6" ht="36" x14ac:dyDescent="0.35">
      <c r="A39" s="49"/>
      <c r="B39" s="44" t="s">
        <v>467</v>
      </c>
      <c r="C39" s="50"/>
      <c r="D39" s="51"/>
      <c r="E39" s="52"/>
      <c r="F39" s="53"/>
    </row>
    <row r="40" spans="1:6" ht="18" x14ac:dyDescent="0.35">
      <c r="A40" s="49"/>
      <c r="B40" s="40"/>
      <c r="C40" s="50"/>
      <c r="D40" s="51"/>
      <c r="E40" s="52"/>
      <c r="F40" s="53"/>
    </row>
    <row r="41" spans="1:6" ht="18" x14ac:dyDescent="0.35">
      <c r="A41" s="49"/>
      <c r="B41" s="43" t="s">
        <v>468</v>
      </c>
      <c r="C41" s="50"/>
      <c r="D41" s="51"/>
      <c r="E41" s="52"/>
      <c r="F41" s="53"/>
    </row>
    <row r="42" spans="1:6" ht="18" x14ac:dyDescent="0.35">
      <c r="A42" s="49"/>
      <c r="B42" s="40"/>
      <c r="C42" s="50"/>
      <c r="D42" s="51"/>
      <c r="E42" s="52"/>
      <c r="F42" s="53"/>
    </row>
    <row r="43" spans="1:6" ht="108" x14ac:dyDescent="0.35">
      <c r="A43" s="49"/>
      <c r="B43" s="40" t="s">
        <v>469</v>
      </c>
      <c r="C43" s="50"/>
      <c r="D43" s="51"/>
      <c r="E43" s="52"/>
      <c r="F43" s="53"/>
    </row>
    <row r="44" spans="1:6" ht="18" x14ac:dyDescent="0.35">
      <c r="A44" s="49"/>
      <c r="B44" s="40"/>
      <c r="C44" s="50"/>
      <c r="D44" s="51"/>
      <c r="E44" s="52"/>
      <c r="F44" s="53"/>
    </row>
    <row r="45" spans="1:6" ht="18" x14ac:dyDescent="0.35">
      <c r="A45" s="49"/>
      <c r="B45" s="43" t="s">
        <v>470</v>
      </c>
      <c r="C45" s="50"/>
      <c r="D45" s="51"/>
      <c r="E45" s="52"/>
      <c r="F45" s="53"/>
    </row>
    <row r="46" spans="1:6" ht="18" x14ac:dyDescent="0.35">
      <c r="A46" s="49"/>
      <c r="B46" s="40"/>
      <c r="C46" s="50"/>
      <c r="D46" s="51"/>
      <c r="E46" s="52"/>
      <c r="F46" s="53"/>
    </row>
    <row r="47" spans="1:6" ht="18" x14ac:dyDescent="0.35">
      <c r="A47" s="49"/>
      <c r="B47" s="44" t="s">
        <v>471</v>
      </c>
      <c r="C47" s="50"/>
      <c r="D47" s="51"/>
      <c r="E47" s="52"/>
      <c r="F47" s="53"/>
    </row>
    <row r="48" spans="1:6" ht="18" x14ac:dyDescent="0.35">
      <c r="A48" s="49"/>
      <c r="B48" s="40"/>
      <c r="C48" s="50"/>
      <c r="D48" s="51"/>
      <c r="E48" s="52"/>
      <c r="F48" s="53"/>
    </row>
    <row r="49" spans="1:6" ht="18" x14ac:dyDescent="0.35">
      <c r="A49" s="49" t="s">
        <v>472</v>
      </c>
      <c r="B49" s="40" t="s">
        <v>473</v>
      </c>
      <c r="C49" s="50" t="s">
        <v>10</v>
      </c>
      <c r="D49" s="51">
        <v>1</v>
      </c>
      <c r="E49" s="52"/>
      <c r="F49" s="53"/>
    </row>
    <row r="50" spans="1:6" ht="18" x14ac:dyDescent="0.35">
      <c r="A50" s="49"/>
      <c r="B50" s="40"/>
      <c r="C50" s="50"/>
      <c r="D50" s="51"/>
      <c r="E50" s="52"/>
      <c r="F50" s="53"/>
    </row>
    <row r="51" spans="1:6" ht="18" x14ac:dyDescent="0.35">
      <c r="A51" s="49"/>
      <c r="B51" s="44" t="s">
        <v>474</v>
      </c>
      <c r="C51" s="50"/>
      <c r="D51" s="51"/>
      <c r="E51" s="52"/>
      <c r="F51" s="53"/>
    </row>
    <row r="52" spans="1:6" ht="18" x14ac:dyDescent="0.35">
      <c r="A52" s="49"/>
      <c r="B52" s="40"/>
      <c r="C52" s="50"/>
      <c r="D52" s="51"/>
      <c r="E52" s="52"/>
      <c r="F52" s="53"/>
    </row>
    <row r="53" spans="1:6" ht="36" x14ac:dyDescent="0.35">
      <c r="A53" s="49" t="s">
        <v>475</v>
      </c>
      <c r="B53" s="40" t="s">
        <v>476</v>
      </c>
      <c r="C53" s="50" t="s">
        <v>10</v>
      </c>
      <c r="D53" s="51">
        <v>1</v>
      </c>
      <c r="E53" s="52"/>
      <c r="F53" s="53"/>
    </row>
    <row r="54" spans="1:6" ht="18" x14ac:dyDescent="0.35">
      <c r="A54" s="49"/>
      <c r="B54" s="40"/>
      <c r="C54" s="50"/>
      <c r="D54" s="51"/>
      <c r="E54" s="52"/>
      <c r="F54" s="53"/>
    </row>
    <row r="55" spans="1:6" ht="18" x14ac:dyDescent="0.35">
      <c r="A55" s="49" t="s">
        <v>477</v>
      </c>
      <c r="B55" s="40" t="s">
        <v>478</v>
      </c>
      <c r="C55" s="50" t="s">
        <v>10</v>
      </c>
      <c r="D55" s="51">
        <v>1</v>
      </c>
      <c r="E55" s="52"/>
      <c r="F55" s="53"/>
    </row>
    <row r="56" spans="1:6" ht="18" x14ac:dyDescent="0.35">
      <c r="A56" s="49"/>
      <c r="B56" s="40"/>
      <c r="C56" s="50"/>
      <c r="D56" s="51"/>
      <c r="E56" s="52"/>
      <c r="F56" s="53"/>
    </row>
    <row r="57" spans="1:6" ht="18" x14ac:dyDescent="0.35">
      <c r="A57" s="49" t="s">
        <v>479</v>
      </c>
      <c r="B57" s="40" t="s">
        <v>480</v>
      </c>
      <c r="C57" s="50" t="s">
        <v>10</v>
      </c>
      <c r="D57" s="51">
        <v>1</v>
      </c>
      <c r="E57" s="52"/>
      <c r="F57" s="53"/>
    </row>
    <row r="58" spans="1:6" ht="18" x14ac:dyDescent="0.35">
      <c r="A58" s="49"/>
      <c r="B58" s="40"/>
      <c r="C58" s="50"/>
      <c r="D58" s="51"/>
      <c r="E58" s="52"/>
      <c r="F58" s="53"/>
    </row>
    <row r="59" spans="1:6" ht="18" x14ac:dyDescent="0.35">
      <c r="A59" s="49" t="s">
        <v>481</v>
      </c>
      <c r="B59" s="40" t="s">
        <v>482</v>
      </c>
      <c r="C59" s="50" t="s">
        <v>10</v>
      </c>
      <c r="D59" s="51">
        <v>1</v>
      </c>
      <c r="E59" s="52"/>
      <c r="F59" s="53"/>
    </row>
    <row r="60" spans="1:6" ht="18" x14ac:dyDescent="0.35">
      <c r="A60" s="49"/>
      <c r="B60" s="40"/>
      <c r="C60" s="50"/>
      <c r="D60" s="51"/>
      <c r="E60" s="52"/>
      <c r="F60" s="53"/>
    </row>
    <row r="61" spans="1:6" ht="18" x14ac:dyDescent="0.35">
      <c r="A61" s="49" t="s">
        <v>483</v>
      </c>
      <c r="B61" s="40" t="s">
        <v>484</v>
      </c>
      <c r="C61" s="50" t="s">
        <v>10</v>
      </c>
      <c r="D61" s="51">
        <v>1</v>
      </c>
      <c r="E61" s="52"/>
      <c r="F61" s="53"/>
    </row>
    <row r="62" spans="1:6" ht="18" x14ac:dyDescent="0.35">
      <c r="A62" s="49"/>
      <c r="B62" s="40"/>
      <c r="C62" s="50"/>
      <c r="D62" s="51"/>
      <c r="E62" s="52"/>
      <c r="F62" s="53"/>
    </row>
    <row r="63" spans="1:6" ht="18" x14ac:dyDescent="0.35">
      <c r="A63" s="49" t="s">
        <v>485</v>
      </c>
      <c r="B63" s="40" t="s">
        <v>486</v>
      </c>
      <c r="C63" s="50" t="s">
        <v>10</v>
      </c>
      <c r="D63" s="51">
        <v>1</v>
      </c>
      <c r="E63" s="52"/>
      <c r="F63" s="53"/>
    </row>
    <row r="64" spans="1:6" ht="18" x14ac:dyDescent="0.35">
      <c r="A64" s="49"/>
      <c r="B64" s="40"/>
      <c r="C64" s="50"/>
      <c r="D64" s="51"/>
      <c r="E64" s="52"/>
      <c r="F64" s="53"/>
    </row>
    <row r="65" spans="1:6" ht="18" x14ac:dyDescent="0.35">
      <c r="A65" s="49" t="s">
        <v>487</v>
      </c>
      <c r="B65" s="40" t="s">
        <v>488</v>
      </c>
      <c r="C65" s="50"/>
      <c r="D65" s="51"/>
      <c r="E65" s="52"/>
      <c r="F65" s="53"/>
    </row>
    <row r="66" spans="1:6" ht="342" x14ac:dyDescent="0.35">
      <c r="A66" s="49"/>
      <c r="B66" s="40" t="s">
        <v>489</v>
      </c>
      <c r="C66" s="50" t="s">
        <v>10</v>
      </c>
      <c r="D66" s="51">
        <v>1</v>
      </c>
      <c r="E66" s="52"/>
      <c r="F66" s="53"/>
    </row>
    <row r="67" spans="1:6" ht="18" x14ac:dyDescent="0.35">
      <c r="A67" s="49"/>
      <c r="B67" s="40"/>
      <c r="C67" s="50"/>
      <c r="D67" s="51"/>
      <c r="E67" s="52"/>
      <c r="F67" s="53"/>
    </row>
    <row r="68" spans="1:6" ht="36" x14ac:dyDescent="0.35">
      <c r="A68" s="49" t="s">
        <v>490</v>
      </c>
      <c r="B68" s="40" t="s">
        <v>491</v>
      </c>
      <c r="C68" s="50"/>
      <c r="D68" s="51"/>
      <c r="E68" s="52"/>
      <c r="F68" s="53"/>
    </row>
    <row r="69" spans="1:6" ht="306" x14ac:dyDescent="0.35">
      <c r="A69" s="49"/>
      <c r="B69" s="40" t="s">
        <v>492</v>
      </c>
      <c r="C69" s="50" t="s">
        <v>10</v>
      </c>
      <c r="D69" s="51">
        <v>1</v>
      </c>
      <c r="E69" s="52"/>
      <c r="F69" s="53"/>
    </row>
    <row r="70" spans="1:6" ht="18" x14ac:dyDescent="0.35">
      <c r="A70" s="49"/>
      <c r="B70" s="40"/>
      <c r="C70" s="50"/>
      <c r="D70" s="51"/>
      <c r="E70" s="52"/>
      <c r="F70" s="53"/>
    </row>
    <row r="71" spans="1:6" ht="18" x14ac:dyDescent="0.35">
      <c r="A71" s="49" t="s">
        <v>493</v>
      </c>
      <c r="B71" s="40" t="s">
        <v>494</v>
      </c>
      <c r="C71" s="50" t="s">
        <v>10</v>
      </c>
      <c r="D71" s="51">
        <v>1</v>
      </c>
      <c r="E71" s="52"/>
      <c r="F71" s="53"/>
    </row>
    <row r="72" spans="1:6" ht="18" x14ac:dyDescent="0.35">
      <c r="A72" s="49"/>
      <c r="B72" s="40"/>
      <c r="C72" s="50"/>
      <c r="D72" s="51"/>
      <c r="E72" s="52"/>
      <c r="F72" s="53"/>
    </row>
    <row r="73" spans="1:6" ht="18" x14ac:dyDescent="0.35">
      <c r="A73" s="49" t="s">
        <v>495</v>
      </c>
      <c r="B73" s="40" t="s">
        <v>496</v>
      </c>
      <c r="C73" s="50" t="s">
        <v>10</v>
      </c>
      <c r="D73" s="51">
        <v>1</v>
      </c>
      <c r="E73" s="52"/>
      <c r="F73" s="53"/>
    </row>
    <row r="74" spans="1:6" ht="18" x14ac:dyDescent="0.35">
      <c r="A74" s="49"/>
      <c r="B74" s="40"/>
      <c r="C74" s="50"/>
      <c r="D74" s="51"/>
      <c r="E74" s="52"/>
      <c r="F74" s="53"/>
    </row>
    <row r="75" spans="1:6" ht="18" x14ac:dyDescent="0.35">
      <c r="A75" s="49" t="s">
        <v>497</v>
      </c>
      <c r="B75" s="40" t="s">
        <v>498</v>
      </c>
      <c r="C75" s="50" t="s">
        <v>10</v>
      </c>
      <c r="D75" s="51">
        <v>1</v>
      </c>
      <c r="E75" s="52"/>
      <c r="F75" s="53"/>
    </row>
    <row r="76" spans="1:6" ht="18" x14ac:dyDescent="0.35">
      <c r="A76" s="49"/>
      <c r="B76" s="40"/>
      <c r="C76" s="50"/>
      <c r="D76" s="51"/>
      <c r="E76" s="52"/>
      <c r="F76" s="53"/>
    </row>
    <row r="77" spans="1:6" ht="18" x14ac:dyDescent="0.35">
      <c r="A77" s="49" t="s">
        <v>499</v>
      </c>
      <c r="B77" s="40" t="s">
        <v>500</v>
      </c>
      <c r="C77" s="50" t="s">
        <v>10</v>
      </c>
      <c r="D77" s="51">
        <v>1</v>
      </c>
      <c r="E77" s="52"/>
      <c r="F77" s="53"/>
    </row>
    <row r="78" spans="1:6" ht="18" x14ac:dyDescent="0.35">
      <c r="A78" s="49"/>
      <c r="B78" s="40"/>
      <c r="C78" s="50"/>
      <c r="D78" s="51"/>
      <c r="E78" s="52"/>
      <c r="F78" s="53"/>
    </row>
    <row r="79" spans="1:6" ht="18" x14ac:dyDescent="0.35">
      <c r="A79" s="49" t="s">
        <v>501</v>
      </c>
      <c r="B79" s="40" t="s">
        <v>502</v>
      </c>
      <c r="C79" s="50" t="s">
        <v>10</v>
      </c>
      <c r="D79" s="51">
        <v>1</v>
      </c>
      <c r="E79" s="52"/>
      <c r="F79" s="53"/>
    </row>
    <row r="80" spans="1:6" ht="18" x14ac:dyDescent="0.35">
      <c r="A80" s="49"/>
      <c r="B80" s="40"/>
      <c r="C80" s="50"/>
      <c r="D80" s="51"/>
      <c r="E80" s="52"/>
      <c r="F80" s="53"/>
    </row>
    <row r="81" spans="1:6" ht="18" x14ac:dyDescent="0.35">
      <c r="A81" s="49" t="s">
        <v>503</v>
      </c>
      <c r="B81" s="40" t="s">
        <v>504</v>
      </c>
      <c r="C81" s="50" t="s">
        <v>10</v>
      </c>
      <c r="D81" s="51">
        <v>1</v>
      </c>
      <c r="E81" s="52"/>
      <c r="F81" s="53"/>
    </row>
    <row r="82" spans="1:6" ht="18" x14ac:dyDescent="0.35">
      <c r="A82" s="49"/>
      <c r="B82" s="40"/>
      <c r="C82" s="50"/>
      <c r="D82" s="51"/>
      <c r="E82" s="52"/>
      <c r="F82" s="53"/>
    </row>
    <row r="83" spans="1:6" ht="18" x14ac:dyDescent="0.35">
      <c r="A83" s="49" t="s">
        <v>505</v>
      </c>
      <c r="B83" s="40" t="s">
        <v>506</v>
      </c>
      <c r="C83" s="50" t="s">
        <v>10</v>
      </c>
      <c r="D83" s="51">
        <v>1</v>
      </c>
      <c r="E83" s="52"/>
      <c r="F83" s="53"/>
    </row>
    <row r="84" spans="1:6" ht="18" x14ac:dyDescent="0.35">
      <c r="A84" s="49"/>
      <c r="B84" s="40"/>
      <c r="C84" s="50"/>
      <c r="D84" s="51"/>
      <c r="E84" s="52"/>
      <c r="F84" s="53"/>
    </row>
    <row r="85" spans="1:6" ht="18" x14ac:dyDescent="0.35">
      <c r="A85" s="49"/>
      <c r="B85" s="44" t="s">
        <v>507</v>
      </c>
      <c r="C85" s="50"/>
      <c r="D85" s="51"/>
      <c r="E85" s="52"/>
      <c r="F85" s="53"/>
    </row>
    <row r="86" spans="1:6" ht="18" x14ac:dyDescent="0.35">
      <c r="A86" s="49"/>
      <c r="B86" s="40"/>
      <c r="C86" s="50"/>
      <c r="D86" s="51"/>
      <c r="E86" s="52"/>
      <c r="F86" s="53"/>
    </row>
    <row r="87" spans="1:6" ht="36" x14ac:dyDescent="0.35">
      <c r="A87" s="49" t="s">
        <v>508</v>
      </c>
      <c r="B87" s="40" t="s">
        <v>509</v>
      </c>
      <c r="C87" s="50" t="s">
        <v>10</v>
      </c>
      <c r="D87" s="51">
        <v>1</v>
      </c>
      <c r="E87" s="52"/>
      <c r="F87" s="53"/>
    </row>
    <row r="88" spans="1:6" ht="18" x14ac:dyDescent="0.35">
      <c r="A88" s="49"/>
      <c r="B88" s="40"/>
      <c r="C88" s="50"/>
      <c r="D88" s="51"/>
      <c r="E88" s="52"/>
      <c r="F88" s="53"/>
    </row>
    <row r="89" spans="1:6" ht="18" x14ac:dyDescent="0.35">
      <c r="A89" s="49" t="s">
        <v>510</v>
      </c>
      <c r="B89" s="40" t="s">
        <v>511</v>
      </c>
      <c r="C89" s="50" t="s">
        <v>10</v>
      </c>
      <c r="D89" s="51">
        <v>1</v>
      </c>
      <c r="E89" s="52"/>
      <c r="F89" s="53"/>
    </row>
    <row r="90" spans="1:6" ht="18" x14ac:dyDescent="0.35">
      <c r="A90" s="49"/>
      <c r="B90" s="40"/>
      <c r="C90" s="50"/>
      <c r="D90" s="51"/>
      <c r="E90" s="52"/>
      <c r="F90" s="53"/>
    </row>
    <row r="91" spans="1:6" ht="18" x14ac:dyDescent="0.35">
      <c r="A91" s="49" t="s">
        <v>512</v>
      </c>
      <c r="B91" s="40" t="s">
        <v>513</v>
      </c>
      <c r="C91" s="50" t="s">
        <v>10</v>
      </c>
      <c r="D91" s="51">
        <v>1</v>
      </c>
      <c r="E91" s="52"/>
      <c r="F91" s="53"/>
    </row>
    <row r="92" spans="1:6" ht="18" x14ac:dyDescent="0.35">
      <c r="A92" s="49"/>
      <c r="B92" s="40"/>
      <c r="C92" s="50"/>
      <c r="D92" s="51"/>
      <c r="E92" s="52"/>
      <c r="F92" s="53"/>
    </row>
    <row r="93" spans="1:6" ht="18" x14ac:dyDescent="0.35">
      <c r="A93" s="49" t="s">
        <v>514</v>
      </c>
      <c r="B93" s="40" t="s">
        <v>515</v>
      </c>
      <c r="C93" s="50"/>
      <c r="D93" s="51"/>
      <c r="E93" s="52"/>
      <c r="F93" s="53"/>
    </row>
    <row r="94" spans="1:6" ht="108" x14ac:dyDescent="0.35">
      <c r="A94" s="49"/>
      <c r="B94" s="40" t="s">
        <v>516</v>
      </c>
      <c r="C94" s="50" t="s">
        <v>10</v>
      </c>
      <c r="D94" s="51">
        <v>1</v>
      </c>
      <c r="E94" s="52"/>
      <c r="F94" s="53"/>
    </row>
    <row r="95" spans="1:6" ht="18" x14ac:dyDescent="0.35">
      <c r="A95" s="49"/>
      <c r="B95" s="40"/>
      <c r="C95" s="50"/>
      <c r="D95" s="51"/>
      <c r="E95" s="52"/>
      <c r="F95" s="53"/>
    </row>
    <row r="96" spans="1:6" ht="36" x14ac:dyDescent="0.35">
      <c r="A96" s="49" t="s">
        <v>517</v>
      </c>
      <c r="B96" s="40" t="s">
        <v>518</v>
      </c>
      <c r="C96" s="50"/>
      <c r="D96" s="51"/>
      <c r="E96" s="52"/>
      <c r="F96" s="53"/>
    </row>
    <row r="97" spans="1:6" ht="360" x14ac:dyDescent="0.35">
      <c r="A97" s="49"/>
      <c r="B97" s="40" t="s">
        <v>519</v>
      </c>
      <c r="C97" s="50"/>
      <c r="D97" s="51"/>
      <c r="E97" s="52"/>
      <c r="F97" s="53"/>
    </row>
    <row r="98" spans="1:6" ht="18" x14ac:dyDescent="0.35">
      <c r="A98" s="49"/>
      <c r="B98" s="40"/>
      <c r="C98" s="50"/>
      <c r="D98" s="51"/>
      <c r="E98" s="52"/>
      <c r="F98" s="53"/>
    </row>
    <row r="99" spans="1:6" ht="54" x14ac:dyDescent="0.35">
      <c r="A99" s="49"/>
      <c r="B99" s="40" t="s">
        <v>520</v>
      </c>
      <c r="C99" s="50"/>
      <c r="D99" s="51"/>
      <c r="E99" s="52"/>
      <c r="F99" s="53"/>
    </row>
    <row r="100" spans="1:6" ht="72" x14ac:dyDescent="0.35">
      <c r="A100" s="49"/>
      <c r="B100" s="40" t="s">
        <v>521</v>
      </c>
      <c r="C100" s="50"/>
      <c r="D100" s="51"/>
      <c r="E100" s="52"/>
      <c r="F100" s="53"/>
    </row>
    <row r="101" spans="1:6" ht="216" x14ac:dyDescent="0.35">
      <c r="A101" s="49"/>
      <c r="B101" s="40" t="s">
        <v>522</v>
      </c>
      <c r="C101" s="50" t="s">
        <v>10</v>
      </c>
      <c r="D101" s="51"/>
      <c r="E101" s="52"/>
      <c r="F101" s="53"/>
    </row>
    <row r="102" spans="1:6" ht="18" x14ac:dyDescent="0.35">
      <c r="A102" s="49"/>
      <c r="B102" s="40"/>
      <c r="C102" s="50"/>
      <c r="D102" s="51"/>
      <c r="E102" s="52"/>
      <c r="F102" s="53"/>
    </row>
    <row r="103" spans="1:6" ht="36" x14ac:dyDescent="0.35">
      <c r="A103" s="49" t="s">
        <v>523</v>
      </c>
      <c r="B103" s="40" t="s">
        <v>524</v>
      </c>
      <c r="C103" s="50"/>
      <c r="D103" s="51"/>
      <c r="E103" s="52"/>
      <c r="F103" s="53"/>
    </row>
    <row r="104" spans="1:6" ht="270" x14ac:dyDescent="0.35">
      <c r="A104" s="49"/>
      <c r="B104" s="40" t="s">
        <v>525</v>
      </c>
      <c r="C104" s="50" t="s">
        <v>10</v>
      </c>
      <c r="D104" s="51">
        <v>1</v>
      </c>
      <c r="E104" s="52"/>
      <c r="F104" s="53"/>
    </row>
    <row r="105" spans="1:6" ht="18" x14ac:dyDescent="0.35">
      <c r="A105" s="49"/>
      <c r="B105" s="40"/>
      <c r="C105" s="50"/>
      <c r="D105" s="51"/>
      <c r="E105" s="52"/>
      <c r="F105" s="53"/>
    </row>
    <row r="106" spans="1:6" ht="18" x14ac:dyDescent="0.35">
      <c r="A106" s="49" t="s">
        <v>526</v>
      </c>
      <c r="B106" s="40" t="s">
        <v>527</v>
      </c>
      <c r="C106" s="50"/>
      <c r="D106" s="51"/>
      <c r="E106" s="52"/>
      <c r="F106" s="53"/>
    </row>
    <row r="107" spans="1:6" ht="252" x14ac:dyDescent="0.35">
      <c r="A107" s="49"/>
      <c r="B107" s="40" t="s">
        <v>528</v>
      </c>
      <c r="C107" s="50"/>
      <c r="D107" s="51"/>
      <c r="E107" s="52"/>
      <c r="F107" s="53"/>
    </row>
    <row r="108" spans="1:6" ht="180" x14ac:dyDescent="0.35">
      <c r="A108" s="49"/>
      <c r="B108" s="40" t="s">
        <v>529</v>
      </c>
      <c r="C108" s="50"/>
      <c r="D108" s="51"/>
      <c r="E108" s="52"/>
      <c r="F108" s="53"/>
    </row>
    <row r="109" spans="1:6" ht="180" x14ac:dyDescent="0.35">
      <c r="A109" s="49"/>
      <c r="B109" s="40" t="s">
        <v>530</v>
      </c>
      <c r="C109" s="50" t="s">
        <v>10</v>
      </c>
      <c r="D109" s="51">
        <v>1</v>
      </c>
      <c r="E109" s="52"/>
      <c r="F109" s="53"/>
    </row>
    <row r="110" spans="1:6" ht="18" x14ac:dyDescent="0.35">
      <c r="A110" s="49"/>
      <c r="B110" s="40"/>
      <c r="C110" s="50"/>
      <c r="D110" s="51"/>
      <c r="E110" s="52"/>
      <c r="F110" s="53"/>
    </row>
    <row r="111" spans="1:6" ht="36" x14ac:dyDescent="0.35">
      <c r="A111" s="49" t="s">
        <v>531</v>
      </c>
      <c r="B111" s="40" t="s">
        <v>532</v>
      </c>
      <c r="C111" s="50"/>
      <c r="D111" s="51"/>
      <c r="E111" s="52"/>
      <c r="F111" s="53"/>
    </row>
    <row r="112" spans="1:6" ht="126" x14ac:dyDescent="0.35">
      <c r="A112" s="49"/>
      <c r="B112" s="40" t="s">
        <v>533</v>
      </c>
      <c r="C112" s="50"/>
      <c r="D112" s="51"/>
      <c r="E112" s="52"/>
      <c r="F112" s="53"/>
    </row>
    <row r="113" spans="1:6" ht="162" x14ac:dyDescent="0.35">
      <c r="A113" s="49"/>
      <c r="B113" s="40" t="s">
        <v>534</v>
      </c>
      <c r="C113" s="50" t="s">
        <v>10</v>
      </c>
      <c r="D113" s="51">
        <v>1</v>
      </c>
      <c r="E113" s="52"/>
      <c r="F113" s="53"/>
    </row>
    <row r="114" spans="1:6" ht="18" x14ac:dyDescent="0.35">
      <c r="A114" s="49"/>
      <c r="B114" s="40"/>
      <c r="C114" s="50"/>
      <c r="D114" s="51"/>
      <c r="E114" s="52"/>
      <c r="F114" s="53"/>
    </row>
    <row r="115" spans="1:6" ht="36" x14ac:dyDescent="0.35">
      <c r="A115" s="49" t="s">
        <v>535</v>
      </c>
      <c r="B115" s="40" t="s">
        <v>536</v>
      </c>
      <c r="C115" s="50"/>
      <c r="D115" s="51"/>
      <c r="E115" s="52"/>
      <c r="F115" s="53"/>
    </row>
    <row r="116" spans="1:6" ht="54" x14ac:dyDescent="0.35">
      <c r="A116" s="49"/>
      <c r="B116" s="40" t="s">
        <v>537</v>
      </c>
      <c r="C116" s="50" t="s">
        <v>10</v>
      </c>
      <c r="D116" s="51">
        <v>1</v>
      </c>
      <c r="E116" s="52"/>
      <c r="F116" s="53"/>
    </row>
    <row r="117" spans="1:6" ht="18" x14ac:dyDescent="0.35">
      <c r="A117" s="49"/>
      <c r="B117" s="40"/>
      <c r="C117" s="50"/>
      <c r="D117" s="51"/>
      <c r="E117" s="52"/>
      <c r="F117" s="53"/>
    </row>
    <row r="118" spans="1:6" ht="36" x14ac:dyDescent="0.35">
      <c r="A118" s="49" t="s">
        <v>538</v>
      </c>
      <c r="B118" s="40" t="s">
        <v>539</v>
      </c>
      <c r="C118" s="50"/>
      <c r="D118" s="51"/>
      <c r="E118" s="52"/>
      <c r="F118" s="53"/>
    </row>
    <row r="119" spans="1:6" ht="36" x14ac:dyDescent="0.35">
      <c r="A119" s="49"/>
      <c r="B119" s="40" t="s">
        <v>540</v>
      </c>
      <c r="C119" s="50" t="s">
        <v>10</v>
      </c>
      <c r="D119" s="51">
        <v>1</v>
      </c>
      <c r="E119" s="52"/>
      <c r="F119" s="53"/>
    </row>
    <row r="120" spans="1:6" ht="18" x14ac:dyDescent="0.35">
      <c r="A120" s="49"/>
      <c r="B120" s="40"/>
      <c r="C120" s="50"/>
      <c r="D120" s="51"/>
      <c r="E120" s="52"/>
      <c r="F120" s="53"/>
    </row>
    <row r="121" spans="1:6" ht="18" x14ac:dyDescent="0.35">
      <c r="A121" s="49" t="s">
        <v>541</v>
      </c>
      <c r="B121" s="40" t="s">
        <v>542</v>
      </c>
      <c r="C121" s="50"/>
      <c r="D121" s="51"/>
      <c r="E121" s="52"/>
      <c r="F121" s="53"/>
    </row>
    <row r="122" spans="1:6" ht="234" x14ac:dyDescent="0.35">
      <c r="A122" s="49"/>
      <c r="B122" s="40" t="s">
        <v>543</v>
      </c>
      <c r="C122" s="50" t="s">
        <v>10</v>
      </c>
      <c r="D122" s="51">
        <v>1</v>
      </c>
      <c r="E122" s="52"/>
      <c r="F122" s="53"/>
    </row>
    <row r="123" spans="1:6" ht="18" x14ac:dyDescent="0.35">
      <c r="A123" s="49"/>
      <c r="B123" s="40"/>
      <c r="C123" s="50"/>
      <c r="D123" s="51"/>
      <c r="E123" s="52"/>
      <c r="F123" s="53"/>
    </row>
    <row r="124" spans="1:6" ht="18" x14ac:dyDescent="0.35">
      <c r="A124" s="49" t="s">
        <v>544</v>
      </c>
      <c r="B124" s="40" t="s">
        <v>545</v>
      </c>
      <c r="C124" s="50"/>
      <c r="D124" s="51"/>
      <c r="E124" s="52"/>
      <c r="F124" s="53"/>
    </row>
    <row r="125" spans="1:6" ht="36" x14ac:dyDescent="0.35">
      <c r="A125" s="49"/>
      <c r="B125" s="40" t="s">
        <v>546</v>
      </c>
      <c r="C125" s="50" t="s">
        <v>10</v>
      </c>
      <c r="D125" s="51">
        <v>1</v>
      </c>
      <c r="E125" s="52"/>
      <c r="F125" s="53"/>
    </row>
    <row r="126" spans="1:6" ht="18" x14ac:dyDescent="0.35">
      <c r="A126" s="49"/>
      <c r="B126" s="40"/>
      <c r="C126" s="50"/>
      <c r="D126" s="51"/>
      <c r="E126" s="52"/>
      <c r="F126" s="53"/>
    </row>
    <row r="127" spans="1:6" ht="18" x14ac:dyDescent="0.35">
      <c r="A127" s="49" t="s">
        <v>547</v>
      </c>
      <c r="B127" s="40" t="s">
        <v>548</v>
      </c>
      <c r="C127" s="50"/>
      <c r="D127" s="51"/>
      <c r="E127" s="52"/>
      <c r="F127" s="53"/>
    </row>
    <row r="128" spans="1:6" ht="144" x14ac:dyDescent="0.35">
      <c r="A128" s="49"/>
      <c r="B128" s="40" t="s">
        <v>549</v>
      </c>
      <c r="C128" s="50" t="s">
        <v>10</v>
      </c>
      <c r="D128" s="51">
        <v>1</v>
      </c>
      <c r="E128" s="52"/>
      <c r="F128" s="53"/>
    </row>
    <row r="129" spans="1:6" ht="18" x14ac:dyDescent="0.35">
      <c r="A129" s="49"/>
      <c r="B129" s="40"/>
      <c r="C129" s="50"/>
      <c r="D129" s="51"/>
      <c r="E129" s="52"/>
      <c r="F129" s="53"/>
    </row>
    <row r="130" spans="1:6" ht="18" x14ac:dyDescent="0.35">
      <c r="A130" s="49" t="s">
        <v>550</v>
      </c>
      <c r="B130" s="40" t="s">
        <v>551</v>
      </c>
      <c r="C130" s="50"/>
      <c r="D130" s="51"/>
      <c r="E130" s="52"/>
      <c r="F130" s="53"/>
    </row>
    <row r="131" spans="1:6" ht="90" x14ac:dyDescent="0.35">
      <c r="A131" s="49"/>
      <c r="B131" s="40" t="s">
        <v>552</v>
      </c>
      <c r="C131" s="50" t="s">
        <v>10</v>
      </c>
      <c r="D131" s="51">
        <v>1</v>
      </c>
      <c r="E131" s="52"/>
      <c r="F131" s="53"/>
    </row>
    <row r="132" spans="1:6" ht="18" x14ac:dyDescent="0.35">
      <c r="A132" s="49"/>
      <c r="B132" s="40"/>
      <c r="C132" s="50"/>
      <c r="D132" s="51"/>
      <c r="E132" s="52"/>
      <c r="F132" s="53"/>
    </row>
    <row r="133" spans="1:6" ht="18" x14ac:dyDescent="0.35">
      <c r="A133" s="49" t="s">
        <v>553</v>
      </c>
      <c r="B133" s="40" t="s">
        <v>554</v>
      </c>
      <c r="C133" s="50" t="s">
        <v>10</v>
      </c>
      <c r="D133" s="51">
        <v>1</v>
      </c>
      <c r="E133" s="52"/>
      <c r="F133" s="53"/>
    </row>
    <row r="134" spans="1:6" ht="18" x14ac:dyDescent="0.35">
      <c r="A134" s="49"/>
      <c r="B134" s="40"/>
      <c r="C134" s="50"/>
      <c r="D134" s="51"/>
      <c r="E134" s="52"/>
      <c r="F134" s="53"/>
    </row>
    <row r="135" spans="1:6" ht="18" x14ac:dyDescent="0.35">
      <c r="A135" s="49"/>
      <c r="B135" s="44" t="s">
        <v>555</v>
      </c>
      <c r="C135" s="50"/>
      <c r="D135" s="51"/>
      <c r="E135" s="52"/>
      <c r="F135" s="53"/>
    </row>
    <row r="136" spans="1:6" ht="18" x14ac:dyDescent="0.35">
      <c r="A136" s="49"/>
      <c r="B136" s="40"/>
      <c r="C136" s="50"/>
      <c r="D136" s="51"/>
      <c r="E136" s="52"/>
      <c r="F136" s="53"/>
    </row>
    <row r="137" spans="1:6" ht="18" x14ac:dyDescent="0.35">
      <c r="A137" s="49" t="s">
        <v>556</v>
      </c>
      <c r="B137" s="40" t="s">
        <v>557</v>
      </c>
      <c r="C137" s="50"/>
      <c r="D137" s="51"/>
      <c r="E137" s="52"/>
      <c r="F137" s="53"/>
    </row>
    <row r="138" spans="1:6" ht="90" x14ac:dyDescent="0.35">
      <c r="A138" s="49"/>
      <c r="B138" s="40" t="s">
        <v>558</v>
      </c>
      <c r="C138" s="50" t="s">
        <v>10</v>
      </c>
      <c r="D138" s="51">
        <v>1</v>
      </c>
      <c r="E138" s="52"/>
      <c r="F138" s="53"/>
    </row>
    <row r="139" spans="1:6" ht="18" x14ac:dyDescent="0.35">
      <c r="A139" s="49"/>
      <c r="B139" s="40"/>
      <c r="C139" s="50"/>
      <c r="D139" s="51"/>
      <c r="E139" s="52"/>
      <c r="F139" s="53"/>
    </row>
    <row r="140" spans="1:6" ht="18" x14ac:dyDescent="0.35">
      <c r="A140" s="49" t="s">
        <v>559</v>
      </c>
      <c r="B140" s="40" t="s">
        <v>560</v>
      </c>
      <c r="C140" s="50" t="s">
        <v>10</v>
      </c>
      <c r="D140" s="51">
        <v>1</v>
      </c>
      <c r="E140" s="52"/>
      <c r="F140" s="53"/>
    </row>
    <row r="141" spans="1:6" ht="18" x14ac:dyDescent="0.35">
      <c r="A141" s="49"/>
      <c r="B141" s="40"/>
      <c r="C141" s="50"/>
      <c r="D141" s="51"/>
      <c r="E141" s="52"/>
      <c r="F141" s="53"/>
    </row>
    <row r="142" spans="1:6" ht="18" x14ac:dyDescent="0.35">
      <c r="A142" s="49" t="s">
        <v>561</v>
      </c>
      <c r="B142" s="40" t="s">
        <v>562</v>
      </c>
      <c r="C142" s="50" t="s">
        <v>10</v>
      </c>
      <c r="D142" s="51">
        <v>1</v>
      </c>
      <c r="E142" s="52"/>
      <c r="F142" s="53"/>
    </row>
    <row r="143" spans="1:6" ht="18" x14ac:dyDescent="0.35">
      <c r="A143" s="49"/>
      <c r="B143" s="40"/>
      <c r="C143" s="50"/>
      <c r="D143" s="51"/>
      <c r="E143" s="52"/>
      <c r="F143" s="53"/>
    </row>
    <row r="144" spans="1:6" ht="18" x14ac:dyDescent="0.35">
      <c r="A144" s="49" t="s">
        <v>563</v>
      </c>
      <c r="B144" s="40" t="s">
        <v>564</v>
      </c>
      <c r="C144" s="50" t="s">
        <v>10</v>
      </c>
      <c r="D144" s="51">
        <v>1</v>
      </c>
      <c r="E144" s="52"/>
      <c r="F144" s="53"/>
    </row>
    <row r="145" spans="1:6" ht="18" x14ac:dyDescent="0.35">
      <c r="A145" s="49"/>
      <c r="B145" s="40"/>
      <c r="C145" s="50"/>
      <c r="D145" s="51"/>
      <c r="E145" s="52"/>
      <c r="F145" s="53"/>
    </row>
    <row r="146" spans="1:6" ht="18" x14ac:dyDescent="0.35">
      <c r="A146" s="49" t="s">
        <v>565</v>
      </c>
      <c r="B146" s="40" t="s">
        <v>566</v>
      </c>
      <c r="C146" s="50" t="s">
        <v>10</v>
      </c>
      <c r="D146" s="51">
        <v>1</v>
      </c>
      <c r="E146" s="52"/>
      <c r="F146" s="53"/>
    </row>
    <row r="147" spans="1:6" ht="18" x14ac:dyDescent="0.35">
      <c r="A147" s="49"/>
      <c r="B147" s="40"/>
      <c r="C147" s="50"/>
      <c r="D147" s="51"/>
      <c r="E147" s="52"/>
      <c r="F147" s="53"/>
    </row>
    <row r="148" spans="1:6" ht="36" x14ac:dyDescent="0.35">
      <c r="A148" s="49" t="s">
        <v>567</v>
      </c>
      <c r="B148" s="40" t="s">
        <v>568</v>
      </c>
      <c r="C148" s="50"/>
      <c r="D148" s="51"/>
      <c r="E148" s="52"/>
      <c r="F148" s="53"/>
    </row>
    <row r="149" spans="1:6" ht="90" x14ac:dyDescent="0.35">
      <c r="A149" s="49"/>
      <c r="B149" s="40" t="s">
        <v>569</v>
      </c>
      <c r="C149" s="50" t="s">
        <v>10</v>
      </c>
      <c r="D149" s="51">
        <v>1</v>
      </c>
      <c r="E149" s="52"/>
      <c r="F149" s="53"/>
    </row>
    <row r="150" spans="1:6" ht="18" x14ac:dyDescent="0.35">
      <c r="A150" s="49"/>
      <c r="B150" s="40"/>
      <c r="C150" s="50"/>
      <c r="D150" s="51"/>
      <c r="E150" s="52"/>
      <c r="F150" s="53"/>
    </row>
    <row r="151" spans="1:6" ht="18" x14ac:dyDescent="0.35">
      <c r="A151" s="49" t="s">
        <v>570</v>
      </c>
      <c r="B151" s="40" t="s">
        <v>571</v>
      </c>
      <c r="C151" s="50" t="s">
        <v>10</v>
      </c>
      <c r="D151" s="51">
        <v>1</v>
      </c>
      <c r="E151" s="52"/>
      <c r="F151" s="53"/>
    </row>
    <row r="152" spans="1:6" ht="18" x14ac:dyDescent="0.35">
      <c r="A152" s="49"/>
      <c r="B152" s="40"/>
      <c r="C152" s="50"/>
      <c r="D152" s="51"/>
      <c r="E152" s="52"/>
      <c r="F152" s="53"/>
    </row>
    <row r="153" spans="1:6" ht="18" x14ac:dyDescent="0.35">
      <c r="A153" s="49"/>
      <c r="B153" s="44" t="s">
        <v>572</v>
      </c>
      <c r="C153" s="50"/>
      <c r="D153" s="51"/>
      <c r="E153" s="52"/>
      <c r="F153" s="53"/>
    </row>
    <row r="154" spans="1:6" ht="18" x14ac:dyDescent="0.35">
      <c r="A154" s="49"/>
      <c r="B154" s="40"/>
      <c r="C154" s="50"/>
      <c r="D154" s="51"/>
      <c r="E154" s="52"/>
      <c r="F154" s="53"/>
    </row>
    <row r="155" spans="1:6" ht="18" x14ac:dyDescent="0.35">
      <c r="A155" s="49" t="s">
        <v>573</v>
      </c>
      <c r="B155" s="40" t="s">
        <v>574</v>
      </c>
      <c r="C155" s="50"/>
      <c r="D155" s="51"/>
      <c r="E155" s="52"/>
      <c r="F155" s="53"/>
    </row>
    <row r="156" spans="1:6" ht="144" x14ac:dyDescent="0.35">
      <c r="A156" s="49"/>
      <c r="B156" s="40" t="s">
        <v>575</v>
      </c>
      <c r="C156" s="50" t="s">
        <v>10</v>
      </c>
      <c r="D156" s="51">
        <v>1</v>
      </c>
      <c r="E156" s="52"/>
      <c r="F156" s="53"/>
    </row>
    <row r="157" spans="1:6" ht="18" x14ac:dyDescent="0.35">
      <c r="A157" s="49"/>
      <c r="B157" s="40"/>
      <c r="C157" s="50"/>
      <c r="D157" s="51"/>
      <c r="E157" s="52"/>
      <c r="F157" s="53"/>
    </row>
    <row r="158" spans="1:6" ht="18" x14ac:dyDescent="0.35">
      <c r="A158" s="49" t="s">
        <v>576</v>
      </c>
      <c r="B158" s="40" t="s">
        <v>577</v>
      </c>
      <c r="C158" s="50"/>
      <c r="D158" s="51"/>
      <c r="E158" s="52"/>
      <c r="F158" s="53"/>
    </row>
    <row r="159" spans="1:6" ht="180" x14ac:dyDescent="0.35">
      <c r="A159" s="49"/>
      <c r="B159" s="40" t="s">
        <v>578</v>
      </c>
      <c r="C159" s="50" t="s">
        <v>10</v>
      </c>
      <c r="D159" s="51">
        <v>1</v>
      </c>
      <c r="E159" s="52"/>
      <c r="F159" s="53"/>
    </row>
    <row r="160" spans="1:6" ht="18" x14ac:dyDescent="0.35">
      <c r="A160" s="49"/>
      <c r="B160" s="40"/>
      <c r="C160" s="50"/>
      <c r="D160" s="51"/>
      <c r="E160" s="52"/>
      <c r="F160" s="53"/>
    </row>
    <row r="161" spans="1:6" ht="18" x14ac:dyDescent="0.35">
      <c r="A161" s="49" t="s">
        <v>579</v>
      </c>
      <c r="B161" s="40" t="s">
        <v>580</v>
      </c>
      <c r="C161" s="50" t="s">
        <v>10</v>
      </c>
      <c r="D161" s="51">
        <v>1</v>
      </c>
      <c r="E161" s="52"/>
      <c r="F161" s="53"/>
    </row>
    <row r="162" spans="1:6" ht="18" x14ac:dyDescent="0.35">
      <c r="A162" s="49"/>
      <c r="B162" s="40"/>
      <c r="C162" s="50"/>
      <c r="D162" s="51"/>
      <c r="E162" s="52"/>
      <c r="F162" s="53"/>
    </row>
    <row r="163" spans="1:6" ht="18" x14ac:dyDescent="0.35">
      <c r="A163" s="49" t="s">
        <v>581</v>
      </c>
      <c r="B163" s="40" t="s">
        <v>582</v>
      </c>
      <c r="C163" s="50" t="s">
        <v>10</v>
      </c>
      <c r="D163" s="51">
        <v>1</v>
      </c>
      <c r="E163" s="52"/>
      <c r="F163" s="53"/>
    </row>
    <row r="164" spans="1:6" ht="18" x14ac:dyDescent="0.35">
      <c r="A164" s="49"/>
      <c r="B164" s="40"/>
      <c r="C164" s="50"/>
      <c r="D164" s="51"/>
      <c r="E164" s="52"/>
      <c r="F164" s="53"/>
    </row>
    <row r="165" spans="1:6" ht="18" x14ac:dyDescent="0.35">
      <c r="A165" s="49" t="s">
        <v>583</v>
      </c>
      <c r="B165" s="40" t="s">
        <v>584</v>
      </c>
      <c r="C165" s="50" t="s">
        <v>10</v>
      </c>
      <c r="D165" s="51">
        <v>1</v>
      </c>
      <c r="E165" s="52"/>
      <c r="F165" s="53"/>
    </row>
    <row r="166" spans="1:6" ht="18" x14ac:dyDescent="0.35">
      <c r="A166" s="49"/>
      <c r="B166" s="40"/>
      <c r="C166" s="50"/>
      <c r="D166" s="51"/>
      <c r="E166" s="52"/>
      <c r="F166" s="53"/>
    </row>
    <row r="167" spans="1:6" ht="18" x14ac:dyDescent="0.35">
      <c r="A167" s="49"/>
      <c r="B167" s="44" t="s">
        <v>585</v>
      </c>
      <c r="C167" s="50"/>
      <c r="D167" s="51"/>
      <c r="E167" s="52"/>
      <c r="F167" s="53"/>
    </row>
    <row r="168" spans="1:6" ht="18" x14ac:dyDescent="0.35">
      <c r="A168" s="49"/>
      <c r="B168" s="40"/>
      <c r="C168" s="50"/>
      <c r="D168" s="51"/>
      <c r="E168" s="52"/>
      <c r="F168" s="53"/>
    </row>
    <row r="169" spans="1:6" ht="36" x14ac:dyDescent="0.35">
      <c r="A169" s="49" t="s">
        <v>586</v>
      </c>
      <c r="B169" s="40" t="s">
        <v>587</v>
      </c>
      <c r="C169" s="50" t="s">
        <v>10</v>
      </c>
      <c r="D169" s="51">
        <v>1</v>
      </c>
      <c r="E169" s="52"/>
      <c r="F169" s="53"/>
    </row>
    <row r="170" spans="1:6" ht="18" x14ac:dyDescent="0.35">
      <c r="A170" s="49"/>
      <c r="B170" s="40"/>
      <c r="C170" s="50"/>
      <c r="D170" s="51"/>
      <c r="E170" s="52"/>
      <c r="F170" s="53"/>
    </row>
    <row r="171" spans="1:6" ht="36" x14ac:dyDescent="0.35">
      <c r="A171" s="49" t="s">
        <v>588</v>
      </c>
      <c r="B171" s="40" t="s">
        <v>589</v>
      </c>
      <c r="C171" s="50" t="s">
        <v>10</v>
      </c>
      <c r="D171" s="51">
        <v>1</v>
      </c>
      <c r="E171" s="52"/>
      <c r="F171" s="53"/>
    </row>
    <row r="172" spans="1:6" ht="18" x14ac:dyDescent="0.35">
      <c r="A172" s="49"/>
      <c r="B172" s="40"/>
      <c r="C172" s="50"/>
      <c r="D172" s="51"/>
      <c r="E172" s="52"/>
      <c r="F172" s="53"/>
    </row>
    <row r="173" spans="1:6" ht="36" x14ac:dyDescent="0.35">
      <c r="A173" s="49" t="s">
        <v>590</v>
      </c>
      <c r="B173" s="40" t="s">
        <v>591</v>
      </c>
      <c r="C173" s="50" t="s">
        <v>10</v>
      </c>
      <c r="D173" s="51">
        <v>1</v>
      </c>
      <c r="E173" s="52"/>
      <c r="F173" s="53"/>
    </row>
    <row r="174" spans="1:6" ht="18" x14ac:dyDescent="0.35">
      <c r="A174" s="49"/>
      <c r="B174" s="40"/>
      <c r="C174" s="50"/>
      <c r="D174" s="51"/>
      <c r="E174" s="52"/>
      <c r="F174" s="53"/>
    </row>
    <row r="175" spans="1:6" ht="18" x14ac:dyDescent="0.35">
      <c r="A175" s="49" t="s">
        <v>592</v>
      </c>
      <c r="B175" s="40" t="s">
        <v>593</v>
      </c>
      <c r="C175" s="50" t="s">
        <v>10</v>
      </c>
      <c r="D175" s="51">
        <v>1</v>
      </c>
      <c r="E175" s="52"/>
      <c r="F175" s="53"/>
    </row>
    <row r="176" spans="1:6" ht="18" x14ac:dyDescent="0.35">
      <c r="A176" s="49"/>
      <c r="B176" s="40"/>
      <c r="C176" s="50"/>
      <c r="D176" s="51"/>
      <c r="E176" s="52"/>
      <c r="F176" s="53"/>
    </row>
    <row r="177" spans="1:6" ht="18" x14ac:dyDescent="0.35">
      <c r="A177" s="49"/>
      <c r="B177" s="44" t="s">
        <v>594</v>
      </c>
      <c r="C177" s="50"/>
      <c r="D177" s="51"/>
      <c r="E177" s="52"/>
      <c r="F177" s="53"/>
    </row>
    <row r="178" spans="1:6" ht="18" x14ac:dyDescent="0.35">
      <c r="A178" s="49"/>
      <c r="B178" s="40"/>
      <c r="C178" s="50"/>
      <c r="D178" s="51"/>
      <c r="E178" s="52"/>
      <c r="F178" s="53"/>
    </row>
    <row r="179" spans="1:6" ht="18" x14ac:dyDescent="0.35">
      <c r="A179" s="49" t="s">
        <v>595</v>
      </c>
      <c r="B179" s="40" t="s">
        <v>596</v>
      </c>
      <c r="C179" s="50" t="s">
        <v>10</v>
      </c>
      <c r="D179" s="51">
        <v>1</v>
      </c>
      <c r="E179" s="52"/>
      <c r="F179" s="53"/>
    </row>
    <row r="180" spans="1:6" ht="18" x14ac:dyDescent="0.35">
      <c r="A180" s="49"/>
      <c r="B180" s="40"/>
      <c r="C180" s="50"/>
      <c r="D180" s="51"/>
      <c r="E180" s="52"/>
      <c r="F180" s="53"/>
    </row>
    <row r="181" spans="1:6" ht="18" x14ac:dyDescent="0.35">
      <c r="A181" s="49"/>
      <c r="B181" s="44" t="s">
        <v>597</v>
      </c>
      <c r="C181" s="50"/>
      <c r="D181" s="51"/>
      <c r="E181" s="52"/>
      <c r="F181" s="53"/>
    </row>
    <row r="182" spans="1:6" ht="18" x14ac:dyDescent="0.35">
      <c r="A182" s="49"/>
      <c r="B182" s="40"/>
      <c r="C182" s="50"/>
      <c r="D182" s="51"/>
      <c r="E182" s="52"/>
      <c r="F182" s="53"/>
    </row>
    <row r="183" spans="1:6" ht="18" x14ac:dyDescent="0.35">
      <c r="A183" s="49" t="s">
        <v>598</v>
      </c>
      <c r="B183" s="40" t="s">
        <v>599</v>
      </c>
      <c r="C183" s="50"/>
      <c r="D183" s="51"/>
      <c r="E183" s="52"/>
      <c r="F183" s="53"/>
    </row>
    <row r="184" spans="1:6" ht="54" x14ac:dyDescent="0.35">
      <c r="A184" s="49"/>
      <c r="B184" s="40" t="s">
        <v>600</v>
      </c>
      <c r="C184" s="50" t="s">
        <v>10</v>
      </c>
      <c r="D184" s="51">
        <v>1</v>
      </c>
      <c r="E184" s="52"/>
      <c r="F184" s="53"/>
    </row>
    <row r="185" spans="1:6" ht="18" x14ac:dyDescent="0.35">
      <c r="A185" s="49"/>
      <c r="B185" s="40"/>
      <c r="C185" s="50"/>
      <c r="D185" s="51"/>
      <c r="E185" s="52"/>
      <c r="F185" s="53"/>
    </row>
    <row r="186" spans="1:6" ht="18" x14ac:dyDescent="0.35">
      <c r="A186" s="49" t="s">
        <v>601</v>
      </c>
      <c r="B186" s="40" t="s">
        <v>602</v>
      </c>
      <c r="C186" s="50" t="s">
        <v>10</v>
      </c>
      <c r="D186" s="51">
        <v>1</v>
      </c>
      <c r="E186" s="52"/>
      <c r="F186" s="53"/>
    </row>
    <row r="187" spans="1:6" ht="18" x14ac:dyDescent="0.35">
      <c r="A187" s="49"/>
      <c r="B187" s="40"/>
      <c r="C187" s="50"/>
      <c r="D187" s="51"/>
      <c r="E187" s="52"/>
      <c r="F187" s="53"/>
    </row>
    <row r="188" spans="1:6" ht="18" x14ac:dyDescent="0.35">
      <c r="A188" s="49"/>
      <c r="B188" s="43" t="s">
        <v>603</v>
      </c>
      <c r="C188" s="50"/>
      <c r="D188" s="51"/>
      <c r="E188" s="52"/>
      <c r="F188" s="53"/>
    </row>
    <row r="189" spans="1:6" ht="18" x14ac:dyDescent="0.35">
      <c r="A189" s="49"/>
      <c r="B189" s="40"/>
      <c r="C189" s="50"/>
      <c r="D189" s="51"/>
      <c r="E189" s="52"/>
      <c r="F189" s="53"/>
    </row>
    <row r="190" spans="1:6" ht="18" x14ac:dyDescent="0.35">
      <c r="A190" s="49"/>
      <c r="B190" s="44" t="s">
        <v>604</v>
      </c>
      <c r="C190" s="50"/>
      <c r="D190" s="51"/>
      <c r="E190" s="52"/>
      <c r="F190" s="53"/>
    </row>
    <row r="191" spans="1:6" ht="18" x14ac:dyDescent="0.35">
      <c r="A191" s="49"/>
      <c r="B191" s="40"/>
      <c r="C191" s="50"/>
      <c r="D191" s="51"/>
      <c r="E191" s="52"/>
      <c r="F191" s="53"/>
    </row>
    <row r="192" spans="1:6" ht="18" x14ac:dyDescent="0.35">
      <c r="A192" s="49" t="s">
        <v>605</v>
      </c>
      <c r="B192" s="40" t="s">
        <v>473</v>
      </c>
      <c r="C192" s="50" t="s">
        <v>10</v>
      </c>
      <c r="D192" s="51">
        <v>1</v>
      </c>
      <c r="E192" s="52"/>
      <c r="F192" s="53"/>
    </row>
    <row r="193" spans="1:6" ht="18" x14ac:dyDescent="0.35">
      <c r="A193" s="49"/>
      <c r="B193" s="40"/>
      <c r="C193" s="50"/>
      <c r="D193" s="51"/>
      <c r="E193" s="52"/>
      <c r="F193" s="53"/>
    </row>
    <row r="194" spans="1:6" ht="18" x14ac:dyDescent="0.35">
      <c r="A194" s="49"/>
      <c r="B194" s="44" t="s">
        <v>606</v>
      </c>
      <c r="C194" s="50"/>
      <c r="D194" s="51"/>
      <c r="E194" s="52"/>
      <c r="F194" s="53"/>
    </row>
    <row r="195" spans="1:6" ht="18" x14ac:dyDescent="0.35">
      <c r="A195" s="49"/>
      <c r="B195" s="40"/>
      <c r="C195" s="50"/>
      <c r="D195" s="51"/>
      <c r="E195" s="52"/>
      <c r="F195" s="53"/>
    </row>
    <row r="196" spans="1:6" ht="18" x14ac:dyDescent="0.35">
      <c r="A196" s="49" t="s">
        <v>607</v>
      </c>
      <c r="B196" s="40" t="s">
        <v>608</v>
      </c>
      <c r="C196" s="50" t="s">
        <v>10</v>
      </c>
      <c r="D196" s="51">
        <v>1</v>
      </c>
      <c r="E196" s="52"/>
      <c r="F196" s="53"/>
    </row>
    <row r="197" spans="1:6" ht="18" x14ac:dyDescent="0.35">
      <c r="A197" s="49"/>
      <c r="B197" s="40"/>
      <c r="C197" s="50"/>
      <c r="D197" s="51"/>
      <c r="E197" s="52"/>
      <c r="F197" s="53"/>
    </row>
    <row r="198" spans="1:6" ht="18" x14ac:dyDescent="0.35">
      <c r="A198" s="49" t="s">
        <v>609</v>
      </c>
      <c r="B198" s="40" t="s">
        <v>610</v>
      </c>
      <c r="C198" s="50" t="s">
        <v>10</v>
      </c>
      <c r="D198" s="51">
        <v>1</v>
      </c>
      <c r="E198" s="52"/>
      <c r="F198" s="53"/>
    </row>
    <row r="199" spans="1:6" ht="18" x14ac:dyDescent="0.35">
      <c r="A199" s="49"/>
      <c r="B199" s="40"/>
      <c r="C199" s="50"/>
      <c r="D199" s="51"/>
      <c r="E199" s="52"/>
      <c r="F199" s="53"/>
    </row>
    <row r="200" spans="1:6" ht="18" x14ac:dyDescent="0.35">
      <c r="A200" s="49" t="s">
        <v>611</v>
      </c>
      <c r="B200" s="40" t="s">
        <v>612</v>
      </c>
      <c r="C200" s="50" t="s">
        <v>10</v>
      </c>
      <c r="D200" s="51">
        <v>1</v>
      </c>
      <c r="E200" s="52"/>
      <c r="F200" s="53"/>
    </row>
    <row r="201" spans="1:6" ht="18" x14ac:dyDescent="0.35">
      <c r="A201" s="49"/>
      <c r="B201" s="40"/>
      <c r="C201" s="50"/>
      <c r="D201" s="51"/>
      <c r="E201" s="52"/>
      <c r="F201" s="53"/>
    </row>
    <row r="202" spans="1:6" ht="18" x14ac:dyDescent="0.35">
      <c r="A202" s="49"/>
      <c r="B202" s="44" t="s">
        <v>613</v>
      </c>
      <c r="C202" s="50"/>
      <c r="D202" s="51"/>
      <c r="E202" s="52"/>
      <c r="F202" s="53"/>
    </row>
    <row r="203" spans="1:6" ht="18" x14ac:dyDescent="0.35">
      <c r="A203" s="49"/>
      <c r="B203" s="40"/>
      <c r="C203" s="50"/>
      <c r="D203" s="51"/>
      <c r="E203" s="52"/>
      <c r="F203" s="53"/>
    </row>
    <row r="204" spans="1:6" ht="18" x14ac:dyDescent="0.35">
      <c r="A204" s="49" t="s">
        <v>614</v>
      </c>
      <c r="B204" s="40" t="s">
        <v>615</v>
      </c>
      <c r="C204" s="50" t="s">
        <v>10</v>
      </c>
      <c r="D204" s="51">
        <v>1</v>
      </c>
      <c r="E204" s="52"/>
      <c r="F204" s="53"/>
    </row>
    <row r="205" spans="1:6" ht="18" x14ac:dyDescent="0.35">
      <c r="A205" s="49"/>
      <c r="B205" s="40"/>
      <c r="C205" s="50"/>
      <c r="D205" s="51"/>
      <c r="E205" s="52"/>
      <c r="F205" s="53"/>
    </row>
    <row r="206" spans="1:6" ht="18" x14ac:dyDescent="0.35">
      <c r="A206" s="49" t="s">
        <v>616</v>
      </c>
      <c r="B206" s="40" t="s">
        <v>617</v>
      </c>
      <c r="C206" s="50" t="s">
        <v>10</v>
      </c>
      <c r="D206" s="51">
        <v>1</v>
      </c>
      <c r="E206" s="52"/>
      <c r="F206" s="53"/>
    </row>
    <row r="207" spans="1:6" ht="18" x14ac:dyDescent="0.35">
      <c r="A207" s="49"/>
      <c r="B207" s="40"/>
      <c r="C207" s="50"/>
      <c r="D207" s="51"/>
      <c r="E207" s="52"/>
      <c r="F207" s="53"/>
    </row>
    <row r="208" spans="1:6" ht="18" x14ac:dyDescent="0.35">
      <c r="A208" s="49" t="s">
        <v>618</v>
      </c>
      <c r="B208" s="40" t="s">
        <v>619</v>
      </c>
      <c r="C208" s="50" t="s">
        <v>10</v>
      </c>
      <c r="D208" s="51">
        <v>1</v>
      </c>
      <c r="E208" s="52"/>
      <c r="F208" s="53"/>
    </row>
    <row r="209" spans="1:6" ht="18" x14ac:dyDescent="0.35">
      <c r="A209" s="49"/>
      <c r="B209" s="40"/>
      <c r="C209" s="50"/>
      <c r="D209" s="51"/>
      <c r="E209" s="52"/>
      <c r="F209" s="53"/>
    </row>
    <row r="210" spans="1:6" ht="36" x14ac:dyDescent="0.35">
      <c r="A210" s="49"/>
      <c r="B210" s="44" t="s">
        <v>620</v>
      </c>
      <c r="C210" s="50"/>
      <c r="D210" s="51"/>
      <c r="E210" s="52"/>
      <c r="F210" s="53"/>
    </row>
    <row r="211" spans="1:6" ht="18" x14ac:dyDescent="0.35">
      <c r="A211" s="49"/>
      <c r="B211" s="40"/>
      <c r="C211" s="50"/>
      <c r="D211" s="51"/>
      <c r="E211" s="52"/>
      <c r="F211" s="53"/>
    </row>
    <row r="212" spans="1:6" ht="18" x14ac:dyDescent="0.35">
      <c r="A212" s="49" t="s">
        <v>621</v>
      </c>
      <c r="B212" s="40" t="s">
        <v>622</v>
      </c>
      <c r="C212" s="50" t="s">
        <v>10</v>
      </c>
      <c r="D212" s="51">
        <v>1</v>
      </c>
      <c r="E212" s="52"/>
      <c r="F212" s="53"/>
    </row>
    <row r="213" spans="1:6" ht="18" x14ac:dyDescent="0.35">
      <c r="A213" s="49"/>
      <c r="B213" s="40"/>
      <c r="C213" s="50"/>
      <c r="D213" s="51"/>
      <c r="E213" s="52"/>
      <c r="F213" s="53"/>
    </row>
    <row r="214" spans="1:6" ht="18" x14ac:dyDescent="0.35">
      <c r="A214" s="49" t="s">
        <v>623</v>
      </c>
      <c r="B214" s="40" t="s">
        <v>624</v>
      </c>
      <c r="C214" s="50" t="s">
        <v>10</v>
      </c>
      <c r="D214" s="51">
        <v>1</v>
      </c>
      <c r="E214" s="52"/>
      <c r="F214" s="53"/>
    </row>
    <row r="215" spans="1:6" ht="18" x14ac:dyDescent="0.35">
      <c r="A215" s="49"/>
      <c r="B215" s="40"/>
      <c r="C215" s="50"/>
      <c r="D215" s="51"/>
      <c r="E215" s="52"/>
      <c r="F215" s="53"/>
    </row>
    <row r="216" spans="1:6" ht="18" x14ac:dyDescent="0.35">
      <c r="A216" s="49" t="s">
        <v>625</v>
      </c>
      <c r="B216" s="40" t="s">
        <v>626</v>
      </c>
      <c r="C216" s="50" t="s">
        <v>10</v>
      </c>
      <c r="D216" s="51">
        <v>1</v>
      </c>
      <c r="E216" s="52"/>
      <c r="F216" s="53"/>
    </row>
    <row r="217" spans="1:6" ht="18" x14ac:dyDescent="0.35">
      <c r="A217" s="49"/>
      <c r="B217" s="40"/>
      <c r="C217" s="50"/>
      <c r="D217" s="51"/>
      <c r="E217" s="52"/>
      <c r="F217" s="53"/>
    </row>
    <row r="218" spans="1:6" ht="36" x14ac:dyDescent="0.35">
      <c r="A218" s="49" t="s">
        <v>627</v>
      </c>
      <c r="B218" s="40" t="s">
        <v>628</v>
      </c>
      <c r="C218" s="50" t="s">
        <v>10</v>
      </c>
      <c r="D218" s="51">
        <v>1</v>
      </c>
      <c r="E218" s="52"/>
      <c r="F218" s="53"/>
    </row>
    <row r="219" spans="1:6" ht="18" x14ac:dyDescent="0.35">
      <c r="A219" s="49"/>
      <c r="B219" s="40"/>
      <c r="C219" s="50"/>
      <c r="D219" s="51"/>
      <c r="E219" s="52"/>
      <c r="F219" s="53"/>
    </row>
    <row r="220" spans="1:6" ht="18" x14ac:dyDescent="0.35">
      <c r="A220" s="49"/>
      <c r="B220" s="44" t="s">
        <v>629</v>
      </c>
      <c r="C220" s="50"/>
      <c r="D220" s="51"/>
      <c r="E220" s="52"/>
      <c r="F220" s="53"/>
    </row>
    <row r="221" spans="1:6" ht="18" x14ac:dyDescent="0.35">
      <c r="A221" s="49"/>
      <c r="B221" s="40"/>
      <c r="C221" s="50"/>
      <c r="D221" s="51"/>
      <c r="E221" s="52"/>
      <c r="F221" s="53"/>
    </row>
    <row r="222" spans="1:6" ht="18" x14ac:dyDescent="0.35">
      <c r="A222" s="49" t="s">
        <v>630</v>
      </c>
      <c r="B222" s="40" t="s">
        <v>631</v>
      </c>
      <c r="C222" s="50" t="s">
        <v>10</v>
      </c>
      <c r="D222" s="51">
        <v>1</v>
      </c>
      <c r="E222" s="52"/>
      <c r="F222" s="53"/>
    </row>
    <row r="223" spans="1:6" ht="18" x14ac:dyDescent="0.35">
      <c r="A223" s="49"/>
      <c r="B223" s="40"/>
      <c r="C223" s="50"/>
      <c r="D223" s="51"/>
      <c r="E223" s="52"/>
      <c r="F223" s="53"/>
    </row>
    <row r="224" spans="1:6" ht="18" x14ac:dyDescent="0.35">
      <c r="A224" s="49"/>
      <c r="B224" s="44" t="s">
        <v>632</v>
      </c>
      <c r="C224" s="50"/>
      <c r="D224" s="51"/>
      <c r="E224" s="52"/>
      <c r="F224" s="53"/>
    </row>
    <row r="225" spans="1:6" ht="18" x14ac:dyDescent="0.35">
      <c r="A225" s="49"/>
      <c r="B225" s="40"/>
      <c r="C225" s="50"/>
      <c r="D225" s="51"/>
      <c r="E225" s="52"/>
      <c r="F225" s="53"/>
    </row>
    <row r="226" spans="1:6" ht="18" x14ac:dyDescent="0.35">
      <c r="A226" s="49" t="s">
        <v>633</v>
      </c>
      <c r="B226" s="40" t="s">
        <v>634</v>
      </c>
      <c r="C226" s="50" t="s">
        <v>10</v>
      </c>
      <c r="D226" s="51">
        <v>1</v>
      </c>
      <c r="E226" s="52"/>
      <c r="F226" s="53"/>
    </row>
    <row r="227" spans="1:6" ht="18" x14ac:dyDescent="0.35">
      <c r="A227" s="49"/>
      <c r="B227" s="40"/>
      <c r="C227" s="50"/>
      <c r="D227" s="51"/>
      <c r="E227" s="52"/>
      <c r="F227" s="53"/>
    </row>
    <row r="228" spans="1:6" ht="18" x14ac:dyDescent="0.35">
      <c r="A228" s="49" t="s">
        <v>635</v>
      </c>
      <c r="B228" s="40" t="s">
        <v>636</v>
      </c>
      <c r="C228" s="50" t="s">
        <v>10</v>
      </c>
      <c r="D228" s="51">
        <v>1</v>
      </c>
      <c r="E228" s="52"/>
      <c r="F228" s="53"/>
    </row>
    <row r="229" spans="1:6" ht="18" x14ac:dyDescent="0.35">
      <c r="A229" s="49"/>
      <c r="B229" s="40"/>
      <c r="C229" s="50"/>
      <c r="D229" s="51"/>
      <c r="E229" s="52"/>
      <c r="F229" s="53"/>
    </row>
    <row r="230" spans="1:6" ht="18" x14ac:dyDescent="0.35">
      <c r="A230" s="49" t="s">
        <v>637</v>
      </c>
      <c r="B230" s="40" t="s">
        <v>638</v>
      </c>
      <c r="C230" s="50" t="s">
        <v>10</v>
      </c>
      <c r="D230" s="51">
        <v>1</v>
      </c>
      <c r="E230" s="52"/>
      <c r="F230" s="53"/>
    </row>
    <row r="231" spans="1:6" ht="18" x14ac:dyDescent="0.35">
      <c r="A231" s="49"/>
      <c r="B231" s="40"/>
      <c r="C231" s="50"/>
      <c r="D231" s="51"/>
      <c r="E231" s="52"/>
      <c r="F231" s="53"/>
    </row>
    <row r="232" spans="1:6" ht="18" x14ac:dyDescent="0.35">
      <c r="A232" s="49" t="s">
        <v>639</v>
      </c>
      <c r="B232" s="40" t="s">
        <v>640</v>
      </c>
      <c r="C232" s="50" t="s">
        <v>10</v>
      </c>
      <c r="D232" s="51">
        <v>1</v>
      </c>
      <c r="E232" s="52"/>
      <c r="F232" s="53"/>
    </row>
    <row r="233" spans="1:6" ht="18" x14ac:dyDescent="0.35">
      <c r="A233" s="49"/>
      <c r="B233" s="40"/>
      <c r="C233" s="50"/>
      <c r="D233" s="51"/>
      <c r="E233" s="52"/>
      <c r="F233" s="53"/>
    </row>
    <row r="234" spans="1:6" ht="18" x14ac:dyDescent="0.35">
      <c r="A234" s="49"/>
      <c r="B234" s="44" t="s">
        <v>641</v>
      </c>
      <c r="C234" s="50"/>
      <c r="D234" s="51"/>
      <c r="E234" s="52"/>
      <c r="F234" s="53"/>
    </row>
    <row r="235" spans="1:6" ht="18" x14ac:dyDescent="0.35">
      <c r="A235" s="49"/>
      <c r="B235" s="40"/>
      <c r="C235" s="50"/>
      <c r="D235" s="51"/>
      <c r="E235" s="52"/>
      <c r="F235" s="53"/>
    </row>
    <row r="236" spans="1:6" ht="18" x14ac:dyDescent="0.35">
      <c r="A236" s="49" t="s">
        <v>642</v>
      </c>
      <c r="B236" s="40" t="s">
        <v>643</v>
      </c>
      <c r="C236" s="50" t="s">
        <v>10</v>
      </c>
      <c r="D236" s="51">
        <v>1</v>
      </c>
      <c r="E236" s="52"/>
      <c r="F236" s="53"/>
    </row>
    <row r="237" spans="1:6" ht="18" x14ac:dyDescent="0.35">
      <c r="A237" s="49"/>
      <c r="B237" s="40"/>
      <c r="C237" s="50"/>
      <c r="D237" s="51"/>
      <c r="E237" s="52"/>
      <c r="F237" s="53"/>
    </row>
    <row r="238" spans="1:6" ht="18" x14ac:dyDescent="0.35">
      <c r="A238" s="49"/>
      <c r="B238" s="44" t="s">
        <v>644</v>
      </c>
      <c r="C238" s="50"/>
      <c r="D238" s="51"/>
      <c r="E238" s="52"/>
      <c r="F238" s="53"/>
    </row>
    <row r="239" spans="1:6" ht="18" x14ac:dyDescent="0.35">
      <c r="A239" s="49"/>
      <c r="B239" s="40"/>
      <c r="C239" s="50"/>
      <c r="D239" s="51"/>
      <c r="E239" s="52"/>
      <c r="F239" s="53"/>
    </row>
    <row r="240" spans="1:6" ht="18" x14ac:dyDescent="0.35">
      <c r="A240" s="49" t="s">
        <v>645</v>
      </c>
      <c r="B240" s="40" t="s">
        <v>646</v>
      </c>
      <c r="C240" s="50" t="s">
        <v>10</v>
      </c>
      <c r="D240" s="51">
        <v>1</v>
      </c>
      <c r="E240" s="52"/>
      <c r="F240" s="53"/>
    </row>
    <row r="241" spans="1:6" ht="18" x14ac:dyDescent="0.35">
      <c r="A241" s="49"/>
      <c r="B241" s="40"/>
      <c r="C241" s="50"/>
      <c r="D241" s="51"/>
      <c r="E241" s="52"/>
      <c r="F241" s="53"/>
    </row>
    <row r="242" spans="1:6" ht="18" x14ac:dyDescent="0.35">
      <c r="A242" s="49"/>
      <c r="B242" s="44" t="s">
        <v>7</v>
      </c>
      <c r="C242" s="50"/>
      <c r="D242" s="51"/>
      <c r="E242" s="52"/>
      <c r="F242" s="53"/>
    </row>
    <row r="243" spans="1:6" ht="18" x14ac:dyDescent="0.35">
      <c r="A243" s="49"/>
      <c r="B243" s="40"/>
      <c r="C243" s="50"/>
      <c r="D243" s="51"/>
      <c r="E243" s="52"/>
      <c r="F243" s="53"/>
    </row>
    <row r="244" spans="1:6" ht="18" x14ac:dyDescent="0.35">
      <c r="A244" s="49" t="s">
        <v>647</v>
      </c>
      <c r="B244" s="40" t="s">
        <v>648</v>
      </c>
      <c r="C244" s="50" t="s">
        <v>10</v>
      </c>
      <c r="D244" s="51">
        <v>1</v>
      </c>
      <c r="E244" s="52"/>
      <c r="F244" s="53"/>
    </row>
    <row r="245" spans="1:6" ht="18" x14ac:dyDescent="0.35">
      <c r="A245" s="49"/>
      <c r="B245" s="40"/>
      <c r="C245" s="50"/>
      <c r="D245" s="51"/>
      <c r="E245" s="52"/>
      <c r="F245" s="53"/>
    </row>
    <row r="246" spans="1:6" ht="36" x14ac:dyDescent="0.35">
      <c r="A246" s="49" t="s">
        <v>649</v>
      </c>
      <c r="B246" s="40" t="s">
        <v>650</v>
      </c>
      <c r="C246" s="50" t="s">
        <v>10</v>
      </c>
      <c r="D246" s="51">
        <v>1</v>
      </c>
      <c r="E246" s="52"/>
      <c r="F246" s="53"/>
    </row>
    <row r="247" spans="1:6" ht="18" x14ac:dyDescent="0.35">
      <c r="A247" s="49"/>
      <c r="B247" s="40"/>
      <c r="C247" s="50"/>
      <c r="D247" s="51"/>
      <c r="E247" s="52"/>
      <c r="F247" s="53"/>
    </row>
    <row r="248" spans="1:6" ht="18" x14ac:dyDescent="0.35">
      <c r="A248" s="49" t="s">
        <v>651</v>
      </c>
      <c r="B248" s="40" t="s">
        <v>652</v>
      </c>
      <c r="C248" s="50" t="s">
        <v>10</v>
      </c>
      <c r="D248" s="51">
        <v>1</v>
      </c>
      <c r="E248" s="52"/>
      <c r="F248" s="53"/>
    </row>
    <row r="249" spans="1:6" ht="18" x14ac:dyDescent="0.35">
      <c r="A249" s="49"/>
      <c r="B249" s="40"/>
      <c r="C249" s="50"/>
      <c r="D249" s="51"/>
      <c r="E249" s="52"/>
      <c r="F249" s="53"/>
    </row>
    <row r="250" spans="1:6" ht="18" x14ac:dyDescent="0.35">
      <c r="A250" s="49" t="s">
        <v>653</v>
      </c>
      <c r="B250" s="40" t="s">
        <v>654</v>
      </c>
      <c r="C250" s="50" t="s">
        <v>10</v>
      </c>
      <c r="D250" s="51">
        <v>1</v>
      </c>
      <c r="E250" s="52"/>
      <c r="F250" s="53"/>
    </row>
    <row r="251" spans="1:6" ht="18" x14ac:dyDescent="0.35">
      <c r="A251" s="49"/>
      <c r="B251" s="40"/>
      <c r="C251" s="50"/>
      <c r="D251" s="51"/>
      <c r="E251" s="52"/>
      <c r="F251" s="53"/>
    </row>
    <row r="252" spans="1:6" ht="18" x14ac:dyDescent="0.35">
      <c r="A252" s="49" t="s">
        <v>655</v>
      </c>
      <c r="B252" s="40" t="s">
        <v>656</v>
      </c>
      <c r="C252" s="50" t="s">
        <v>10</v>
      </c>
      <c r="D252" s="51">
        <v>1</v>
      </c>
      <c r="E252" s="52"/>
      <c r="F252" s="53"/>
    </row>
    <row r="253" spans="1:6" ht="18" x14ac:dyDescent="0.35">
      <c r="A253" s="49"/>
      <c r="B253" s="40"/>
      <c r="C253" s="50"/>
      <c r="D253" s="51"/>
      <c r="E253" s="52"/>
      <c r="F253" s="53"/>
    </row>
    <row r="254" spans="1:6" ht="18" x14ac:dyDescent="0.35">
      <c r="A254" s="49" t="s">
        <v>657</v>
      </c>
      <c r="B254" s="40" t="s">
        <v>658</v>
      </c>
      <c r="C254" s="50" t="s">
        <v>10</v>
      </c>
      <c r="D254" s="51">
        <v>1</v>
      </c>
      <c r="E254" s="52"/>
      <c r="F254" s="53"/>
    </row>
    <row r="255" spans="1:6" ht="18" x14ac:dyDescent="0.35">
      <c r="A255" s="49"/>
      <c r="B255" s="40"/>
      <c r="C255" s="50"/>
      <c r="D255" s="51"/>
      <c r="E255" s="52"/>
      <c r="F255" s="53"/>
    </row>
    <row r="256" spans="1:6" ht="18" x14ac:dyDescent="0.35">
      <c r="A256" s="49" t="s">
        <v>659</v>
      </c>
      <c r="B256" s="40" t="s">
        <v>660</v>
      </c>
      <c r="C256" s="50" t="s">
        <v>10</v>
      </c>
      <c r="D256" s="51">
        <v>1</v>
      </c>
      <c r="E256" s="52"/>
      <c r="F256" s="53"/>
    </row>
    <row r="257" spans="1:6" ht="18" x14ac:dyDescent="0.35">
      <c r="A257" s="49"/>
      <c r="B257" s="40"/>
      <c r="C257" s="50"/>
      <c r="D257" s="51"/>
      <c r="E257" s="52"/>
      <c r="F257" s="53"/>
    </row>
    <row r="258" spans="1:6" ht="18" x14ac:dyDescent="0.35">
      <c r="A258" s="49" t="s">
        <v>661</v>
      </c>
      <c r="B258" s="40" t="s">
        <v>662</v>
      </c>
      <c r="C258" s="50" t="s">
        <v>10</v>
      </c>
      <c r="D258" s="51">
        <v>1</v>
      </c>
      <c r="E258" s="52"/>
      <c r="F258" s="53"/>
    </row>
    <row r="259" spans="1:6" ht="18" x14ac:dyDescent="0.35">
      <c r="A259" s="49"/>
      <c r="B259" s="40"/>
      <c r="C259" s="50"/>
      <c r="D259" s="51"/>
      <c r="E259" s="52"/>
      <c r="F259" s="53"/>
    </row>
    <row r="260" spans="1:6" ht="18" x14ac:dyDescent="0.35">
      <c r="A260" s="49" t="s">
        <v>663</v>
      </c>
      <c r="B260" s="40" t="s">
        <v>664</v>
      </c>
      <c r="C260" s="50" t="s">
        <v>10</v>
      </c>
      <c r="D260" s="51">
        <v>1</v>
      </c>
      <c r="E260" s="52"/>
      <c r="F260" s="53"/>
    </row>
    <row r="261" spans="1:6" ht="18" x14ac:dyDescent="0.35">
      <c r="A261" s="49"/>
      <c r="B261" s="40"/>
      <c r="C261" s="50"/>
      <c r="D261" s="51"/>
      <c r="E261" s="52"/>
      <c r="F261" s="53"/>
    </row>
    <row r="262" spans="1:6" ht="18" x14ac:dyDescent="0.35">
      <c r="A262" s="49"/>
      <c r="B262" s="44" t="s">
        <v>665</v>
      </c>
      <c r="C262" s="50"/>
      <c r="D262" s="51"/>
      <c r="E262" s="52"/>
      <c r="F262" s="53"/>
    </row>
    <row r="263" spans="1:6" ht="18" x14ac:dyDescent="0.35">
      <c r="A263" s="49"/>
      <c r="B263" s="40"/>
      <c r="C263" s="50"/>
      <c r="D263" s="51"/>
      <c r="E263" s="52"/>
      <c r="F263" s="53"/>
    </row>
    <row r="264" spans="1:6" ht="126" x14ac:dyDescent="0.35">
      <c r="A264" s="49"/>
      <c r="B264" s="40" t="s">
        <v>666</v>
      </c>
      <c r="C264" s="50"/>
      <c r="D264" s="51"/>
      <c r="E264" s="52"/>
      <c r="F264" s="53"/>
    </row>
    <row r="265" spans="1:6" ht="18" x14ac:dyDescent="0.35">
      <c r="A265" s="49"/>
      <c r="B265" s="40"/>
      <c r="C265" s="50"/>
      <c r="D265" s="51"/>
      <c r="E265" s="52"/>
      <c r="F265" s="53"/>
    </row>
    <row r="266" spans="1:6" ht="18" x14ac:dyDescent="0.35">
      <c r="A266" s="49" t="s">
        <v>667</v>
      </c>
      <c r="B266" s="40" t="s">
        <v>668</v>
      </c>
      <c r="C266" s="50"/>
      <c r="D266" s="51"/>
      <c r="E266" s="52"/>
      <c r="F266" s="53"/>
    </row>
    <row r="267" spans="1:6" ht="18" x14ac:dyDescent="0.35">
      <c r="A267" s="49"/>
      <c r="B267" s="40" t="s">
        <v>669</v>
      </c>
      <c r="C267" s="50"/>
      <c r="D267" s="51"/>
      <c r="E267" s="52"/>
      <c r="F267" s="53"/>
    </row>
    <row r="268" spans="1:6" ht="36" x14ac:dyDescent="0.35">
      <c r="A268" s="49"/>
      <c r="B268" s="40" t="s">
        <v>670</v>
      </c>
      <c r="C268" s="50"/>
      <c r="D268" s="51"/>
      <c r="E268" s="52"/>
      <c r="F268" s="53"/>
    </row>
    <row r="269" spans="1:6" ht="18" x14ac:dyDescent="0.35">
      <c r="A269" s="49"/>
      <c r="B269" s="40" t="s">
        <v>671</v>
      </c>
      <c r="C269" s="50"/>
      <c r="D269" s="51"/>
      <c r="E269" s="52"/>
      <c r="F269" s="53"/>
    </row>
    <row r="270" spans="1:6" ht="36" x14ac:dyDescent="0.35">
      <c r="A270" s="49"/>
      <c r="B270" s="40" t="s">
        <v>672</v>
      </c>
      <c r="C270" s="50"/>
      <c r="D270" s="51"/>
      <c r="E270" s="52"/>
      <c r="F270" s="53"/>
    </row>
    <row r="271" spans="1:6" ht="18" x14ac:dyDescent="0.35">
      <c r="A271" s="49"/>
      <c r="B271" s="40" t="s">
        <v>673</v>
      </c>
      <c r="C271" s="50"/>
      <c r="D271" s="51"/>
      <c r="E271" s="52"/>
      <c r="F271" s="53"/>
    </row>
    <row r="272" spans="1:6" ht="36" x14ac:dyDescent="0.35">
      <c r="A272" s="49"/>
      <c r="B272" s="40" t="s">
        <v>674</v>
      </c>
      <c r="C272" s="50"/>
      <c r="D272" s="51"/>
      <c r="E272" s="52"/>
      <c r="F272" s="53"/>
    </row>
    <row r="273" spans="1:6" ht="18" x14ac:dyDescent="0.35">
      <c r="A273" s="49"/>
      <c r="B273" s="40" t="s">
        <v>675</v>
      </c>
      <c r="C273" s="50"/>
      <c r="D273" s="51"/>
      <c r="E273" s="52"/>
      <c r="F273" s="53"/>
    </row>
    <row r="274" spans="1:6" ht="18" x14ac:dyDescent="0.35">
      <c r="A274" s="49"/>
      <c r="B274" s="40" t="s">
        <v>676</v>
      </c>
      <c r="C274" s="50"/>
      <c r="D274" s="51"/>
      <c r="E274" s="52"/>
      <c r="F274" s="53"/>
    </row>
    <row r="275" spans="1:6" ht="18" x14ac:dyDescent="0.35">
      <c r="A275" s="49"/>
      <c r="B275" s="40" t="s">
        <v>677</v>
      </c>
      <c r="C275" s="50"/>
      <c r="D275" s="51"/>
      <c r="E275" s="52"/>
      <c r="F275" s="53"/>
    </row>
    <row r="276" spans="1:6" ht="18" x14ac:dyDescent="0.35">
      <c r="A276" s="49"/>
      <c r="B276" s="40" t="s">
        <v>678</v>
      </c>
      <c r="C276" s="50"/>
      <c r="D276" s="51"/>
      <c r="E276" s="52"/>
      <c r="F276" s="53"/>
    </row>
    <row r="277" spans="1:6" ht="18" x14ac:dyDescent="0.35">
      <c r="A277" s="49"/>
      <c r="B277" s="40" t="s">
        <v>679</v>
      </c>
      <c r="C277" s="50"/>
      <c r="D277" s="51"/>
      <c r="E277" s="52"/>
      <c r="F277" s="53"/>
    </row>
    <row r="278" spans="1:6" ht="18" x14ac:dyDescent="0.35">
      <c r="A278" s="49"/>
      <c r="B278" s="40" t="s">
        <v>676</v>
      </c>
      <c r="C278" s="50"/>
      <c r="D278" s="51"/>
      <c r="E278" s="52"/>
      <c r="F278" s="53"/>
    </row>
    <row r="279" spans="1:6" ht="18" x14ac:dyDescent="0.35">
      <c r="A279" s="49"/>
      <c r="B279" s="40" t="s">
        <v>677</v>
      </c>
      <c r="C279" s="50"/>
      <c r="D279" s="51"/>
      <c r="E279" s="52"/>
      <c r="F279" s="53"/>
    </row>
    <row r="280" spans="1:6" ht="18" x14ac:dyDescent="0.35">
      <c r="A280" s="49"/>
      <c r="B280" s="40" t="s">
        <v>678</v>
      </c>
      <c r="C280" s="50"/>
      <c r="D280" s="51"/>
      <c r="E280" s="52"/>
      <c r="F280" s="53"/>
    </row>
    <row r="281" spans="1:6" ht="18" x14ac:dyDescent="0.35">
      <c r="A281" s="49"/>
      <c r="B281" s="40" t="s">
        <v>680</v>
      </c>
      <c r="C281" s="50"/>
      <c r="D281" s="51"/>
      <c r="E281" s="52"/>
      <c r="F281" s="53"/>
    </row>
    <row r="282" spans="1:6" ht="18" x14ac:dyDescent="0.35">
      <c r="A282" s="49"/>
      <c r="B282" s="40" t="s">
        <v>681</v>
      </c>
      <c r="C282" s="50"/>
      <c r="D282" s="51"/>
      <c r="E282" s="52"/>
      <c r="F282" s="53"/>
    </row>
    <row r="283" spans="1:6" ht="18" x14ac:dyDescent="0.35">
      <c r="A283" s="49"/>
      <c r="B283" s="40" t="s">
        <v>682</v>
      </c>
      <c r="C283" s="50"/>
      <c r="D283" s="51"/>
      <c r="E283" s="52"/>
      <c r="F283" s="53"/>
    </row>
    <row r="284" spans="1:6" ht="18" x14ac:dyDescent="0.35">
      <c r="A284" s="49"/>
      <c r="B284" s="40" t="s">
        <v>683</v>
      </c>
      <c r="C284" s="50"/>
      <c r="D284" s="51"/>
      <c r="E284" s="52"/>
      <c r="F284" s="53"/>
    </row>
    <row r="285" spans="1:6" ht="18" x14ac:dyDescent="0.35">
      <c r="A285" s="49"/>
      <c r="B285" s="40" t="s">
        <v>684</v>
      </c>
      <c r="C285" s="50"/>
      <c r="D285" s="51"/>
      <c r="E285" s="52"/>
      <c r="F285" s="53"/>
    </row>
    <row r="286" spans="1:6" ht="18" x14ac:dyDescent="0.35">
      <c r="A286" s="49"/>
      <c r="B286" s="40" t="s">
        <v>676</v>
      </c>
      <c r="C286" s="50"/>
      <c r="D286" s="51"/>
      <c r="E286" s="52"/>
      <c r="F286" s="53"/>
    </row>
    <row r="287" spans="1:6" ht="18" x14ac:dyDescent="0.35">
      <c r="A287" s="49"/>
      <c r="B287" s="40" t="s">
        <v>685</v>
      </c>
      <c r="C287" s="50"/>
      <c r="D287" s="51"/>
      <c r="E287" s="52"/>
      <c r="F287" s="53"/>
    </row>
    <row r="288" spans="1:6" ht="18" x14ac:dyDescent="0.35">
      <c r="A288" s="49"/>
      <c r="B288" s="40" t="s">
        <v>686</v>
      </c>
      <c r="C288" s="50"/>
      <c r="D288" s="51"/>
      <c r="E288" s="52"/>
      <c r="F288" s="53"/>
    </row>
    <row r="289" spans="1:6" ht="36" x14ac:dyDescent="0.35">
      <c r="A289" s="49"/>
      <c r="B289" s="40" t="s">
        <v>687</v>
      </c>
      <c r="C289" s="50"/>
      <c r="D289" s="51"/>
      <c r="E289" s="52"/>
      <c r="F289" s="53"/>
    </row>
    <row r="290" spans="1:6" ht="18" x14ac:dyDescent="0.35">
      <c r="A290" s="49"/>
      <c r="B290" s="40" t="s">
        <v>688</v>
      </c>
      <c r="C290" s="50"/>
      <c r="D290" s="51"/>
      <c r="E290" s="52"/>
      <c r="F290" s="53"/>
    </row>
    <row r="291" spans="1:6" ht="18" x14ac:dyDescent="0.35">
      <c r="A291" s="49"/>
      <c r="B291" s="40" t="s">
        <v>689</v>
      </c>
      <c r="C291" s="50" t="s">
        <v>10</v>
      </c>
      <c r="D291" s="51">
        <v>1</v>
      </c>
      <c r="E291" s="52"/>
      <c r="F291" s="53"/>
    </row>
    <row r="292" spans="1:6" ht="18" x14ac:dyDescent="0.35">
      <c r="A292" s="49"/>
      <c r="B292" s="40"/>
      <c r="C292" s="50"/>
      <c r="D292" s="51"/>
      <c r="E292" s="52"/>
      <c r="F292" s="53"/>
    </row>
    <row r="293" spans="1:6" ht="18" x14ac:dyDescent="0.35">
      <c r="A293" s="49"/>
      <c r="B293" s="43" t="s">
        <v>690</v>
      </c>
      <c r="C293" s="50"/>
      <c r="D293" s="51"/>
      <c r="E293" s="52"/>
      <c r="F293" s="53"/>
    </row>
    <row r="294" spans="1:6" ht="18" x14ac:dyDescent="0.35">
      <c r="A294" s="49"/>
      <c r="B294" s="40"/>
      <c r="C294" s="50"/>
      <c r="D294" s="51"/>
      <c r="E294" s="52"/>
      <c r="F294" s="53"/>
    </row>
    <row r="295" spans="1:6" ht="18" x14ac:dyDescent="0.35">
      <c r="A295" s="49"/>
      <c r="B295" s="44" t="s">
        <v>691</v>
      </c>
      <c r="C295" s="50"/>
      <c r="D295" s="51"/>
      <c r="E295" s="52"/>
      <c r="F295" s="53"/>
    </row>
    <row r="296" spans="1:6" ht="18" x14ac:dyDescent="0.35">
      <c r="A296" s="49"/>
      <c r="B296" s="40"/>
      <c r="C296" s="50"/>
      <c r="D296" s="51"/>
      <c r="E296" s="52"/>
      <c r="F296" s="53"/>
    </row>
    <row r="297" spans="1:6" ht="18" x14ac:dyDescent="0.35">
      <c r="A297" s="49"/>
      <c r="B297" s="44" t="s">
        <v>692</v>
      </c>
      <c r="C297" s="50"/>
      <c r="D297" s="51"/>
      <c r="E297" s="52"/>
      <c r="F297" s="53"/>
    </row>
    <row r="298" spans="1:6" ht="18" x14ac:dyDescent="0.35">
      <c r="A298" s="49"/>
      <c r="B298" s="40"/>
      <c r="C298" s="50"/>
      <c r="D298" s="51"/>
      <c r="E298" s="52"/>
      <c r="F298" s="53"/>
    </row>
    <row r="299" spans="1:6" ht="54" x14ac:dyDescent="0.35">
      <c r="A299" s="49" t="s">
        <v>693</v>
      </c>
      <c r="B299" s="40" t="s">
        <v>694</v>
      </c>
      <c r="C299" s="50" t="s">
        <v>10</v>
      </c>
      <c r="D299" s="51">
        <v>1</v>
      </c>
      <c r="E299" s="52"/>
      <c r="F299" s="53"/>
    </row>
    <row r="300" spans="1:6" ht="18" x14ac:dyDescent="0.35">
      <c r="A300" s="49"/>
      <c r="B300" s="40"/>
      <c r="C300" s="50"/>
      <c r="D300" s="51"/>
      <c r="E300" s="52"/>
      <c r="F300" s="53"/>
    </row>
    <row r="301" spans="1:6" ht="18" x14ac:dyDescent="0.35">
      <c r="A301" s="49"/>
      <c r="B301" s="44" t="s">
        <v>695</v>
      </c>
      <c r="C301" s="50"/>
      <c r="D301" s="51"/>
      <c r="E301" s="52"/>
      <c r="F301" s="53"/>
    </row>
    <row r="302" spans="1:6" ht="18" x14ac:dyDescent="0.35">
      <c r="A302" s="49"/>
      <c r="B302" s="40"/>
      <c r="C302" s="50"/>
      <c r="D302" s="51"/>
      <c r="E302" s="52"/>
      <c r="F302" s="53"/>
    </row>
    <row r="303" spans="1:6" ht="108" x14ac:dyDescent="0.35">
      <c r="A303" s="49" t="s">
        <v>696</v>
      </c>
      <c r="B303" s="40" t="s">
        <v>697</v>
      </c>
      <c r="C303" s="50" t="s">
        <v>10</v>
      </c>
      <c r="D303" s="51">
        <v>1</v>
      </c>
      <c r="E303" s="52"/>
      <c r="F303" s="53"/>
    </row>
    <row r="304" spans="1:6" ht="18" x14ac:dyDescent="0.35">
      <c r="A304" s="49"/>
      <c r="B304" s="40"/>
      <c r="C304" s="50"/>
      <c r="D304" s="51"/>
      <c r="E304" s="52"/>
      <c r="F304" s="53"/>
    </row>
    <row r="305" spans="1:6" ht="18" x14ac:dyDescent="0.35">
      <c r="A305" s="49"/>
      <c r="B305" s="44" t="s">
        <v>698</v>
      </c>
      <c r="C305" s="50"/>
      <c r="D305" s="51"/>
      <c r="E305" s="52"/>
      <c r="F305" s="53"/>
    </row>
    <row r="306" spans="1:6" ht="18" x14ac:dyDescent="0.35">
      <c r="A306" s="49"/>
      <c r="B306" s="40"/>
      <c r="C306" s="50"/>
      <c r="D306" s="51"/>
      <c r="E306" s="52"/>
      <c r="F306" s="53"/>
    </row>
    <row r="307" spans="1:6" ht="144" x14ac:dyDescent="0.35">
      <c r="A307" s="49" t="s">
        <v>699</v>
      </c>
      <c r="B307" s="40" t="s">
        <v>700</v>
      </c>
      <c r="C307" s="50"/>
      <c r="D307" s="51"/>
      <c r="E307" s="52"/>
      <c r="F307" s="53"/>
    </row>
    <row r="308" spans="1:6" ht="162" x14ac:dyDescent="0.35">
      <c r="A308" s="49"/>
      <c r="B308" s="40" t="s">
        <v>701</v>
      </c>
      <c r="C308" s="50"/>
      <c r="D308" s="51"/>
      <c r="E308" s="52"/>
      <c r="F308" s="53"/>
    </row>
    <row r="309" spans="1:6" ht="324" x14ac:dyDescent="0.35">
      <c r="A309" s="49"/>
      <c r="B309" s="40" t="s">
        <v>702</v>
      </c>
      <c r="C309" s="50"/>
      <c r="D309" s="51"/>
      <c r="E309" s="52"/>
      <c r="F309" s="53"/>
    </row>
    <row r="310" spans="1:6" ht="252" x14ac:dyDescent="0.35">
      <c r="A310" s="49"/>
      <c r="B310" s="40" t="s">
        <v>703</v>
      </c>
      <c r="C310" s="50"/>
      <c r="D310" s="51"/>
      <c r="E310" s="52"/>
      <c r="F310" s="53"/>
    </row>
    <row r="311" spans="1:6" ht="90" x14ac:dyDescent="0.35">
      <c r="A311" s="49"/>
      <c r="B311" s="40" t="s">
        <v>704</v>
      </c>
      <c r="C311" s="50"/>
      <c r="D311" s="51"/>
      <c r="E311" s="52"/>
      <c r="F311" s="53"/>
    </row>
    <row r="312" spans="1:6" ht="198" x14ac:dyDescent="0.35">
      <c r="A312" s="49"/>
      <c r="B312" s="40" t="s">
        <v>705</v>
      </c>
      <c r="C312" s="50" t="s">
        <v>10</v>
      </c>
      <c r="D312" s="51">
        <v>1</v>
      </c>
      <c r="E312" s="52"/>
      <c r="F312" s="53"/>
    </row>
    <row r="313" spans="1:6" ht="18" x14ac:dyDescent="0.35">
      <c r="A313" s="49"/>
      <c r="B313" s="40"/>
      <c r="C313" s="50"/>
      <c r="D313" s="51"/>
      <c r="E313" s="52"/>
      <c r="F313" s="53"/>
    </row>
    <row r="314" spans="1:6" ht="18" x14ac:dyDescent="0.35">
      <c r="A314" s="49"/>
      <c r="B314" s="44" t="s">
        <v>706</v>
      </c>
      <c r="C314" s="50"/>
      <c r="D314" s="51"/>
      <c r="E314" s="52"/>
      <c r="F314" s="53"/>
    </row>
    <row r="315" spans="1:6" ht="18" x14ac:dyDescent="0.35">
      <c r="A315" s="49"/>
      <c r="B315" s="40"/>
      <c r="C315" s="50"/>
      <c r="D315" s="51"/>
      <c r="E315" s="52"/>
      <c r="F315" s="53"/>
    </row>
    <row r="316" spans="1:6" ht="306" x14ac:dyDescent="0.35">
      <c r="A316" s="49" t="s">
        <v>707</v>
      </c>
      <c r="B316" s="40" t="s">
        <v>708</v>
      </c>
      <c r="C316" s="50">
        <v>1</v>
      </c>
      <c r="D316" s="51">
        <v>1</v>
      </c>
      <c r="E316" s="52"/>
      <c r="F316" s="53"/>
    </row>
    <row r="317" spans="1:6" ht="18" x14ac:dyDescent="0.35">
      <c r="A317" s="49"/>
      <c r="B317" s="40"/>
      <c r="C317" s="50"/>
      <c r="D317" s="51"/>
      <c r="E317" s="52"/>
      <c r="F317" s="53"/>
    </row>
    <row r="318" spans="1:6" ht="36" x14ac:dyDescent="0.35">
      <c r="A318" s="49"/>
      <c r="B318" s="44" t="s">
        <v>709</v>
      </c>
      <c r="C318" s="50"/>
      <c r="D318" s="51"/>
      <c r="E318" s="52"/>
      <c r="F318" s="53"/>
    </row>
    <row r="319" spans="1:6" ht="18" x14ac:dyDescent="0.35">
      <c r="A319" s="49"/>
      <c r="B319" s="40"/>
      <c r="C319" s="50"/>
      <c r="D319" s="51"/>
      <c r="E319" s="52"/>
      <c r="F319" s="53"/>
    </row>
    <row r="320" spans="1:6" ht="252" x14ac:dyDescent="0.35">
      <c r="A320" s="49" t="s">
        <v>710</v>
      </c>
      <c r="B320" s="40" t="s">
        <v>711</v>
      </c>
      <c r="C320" s="50" t="s">
        <v>10</v>
      </c>
      <c r="D320" s="51">
        <v>1</v>
      </c>
      <c r="E320" s="52"/>
      <c r="F320" s="53"/>
    </row>
    <row r="321" spans="1:6" ht="18" x14ac:dyDescent="0.35">
      <c r="A321" s="49"/>
      <c r="B321" s="40"/>
      <c r="C321" s="50"/>
      <c r="D321" s="51"/>
      <c r="E321" s="52"/>
      <c r="F321" s="53"/>
    </row>
    <row r="322" spans="1:6" ht="18" x14ac:dyDescent="0.35">
      <c r="A322" s="49"/>
      <c r="B322" s="44" t="s">
        <v>712</v>
      </c>
      <c r="C322" s="50"/>
      <c r="D322" s="51"/>
      <c r="E322" s="52"/>
      <c r="F322" s="53"/>
    </row>
    <row r="323" spans="1:6" ht="18" x14ac:dyDescent="0.35">
      <c r="A323" s="49"/>
      <c r="B323" s="40"/>
      <c r="C323" s="50"/>
      <c r="D323" s="51"/>
      <c r="E323" s="52"/>
      <c r="F323" s="53"/>
    </row>
    <row r="324" spans="1:6" ht="216" x14ac:dyDescent="0.35">
      <c r="A324" s="49" t="s">
        <v>713</v>
      </c>
      <c r="B324" s="40" t="s">
        <v>714</v>
      </c>
      <c r="C324" s="50" t="s">
        <v>10</v>
      </c>
      <c r="D324" s="51">
        <v>1</v>
      </c>
      <c r="E324" s="52"/>
      <c r="F324" s="53"/>
    </row>
    <row r="325" spans="1:6" ht="18" x14ac:dyDescent="0.35">
      <c r="A325" s="49"/>
      <c r="B325" s="40"/>
      <c r="C325" s="50"/>
      <c r="D325" s="51"/>
      <c r="E325" s="52"/>
      <c r="F325" s="53"/>
    </row>
    <row r="326" spans="1:6" ht="18" x14ac:dyDescent="0.35">
      <c r="A326" s="49"/>
      <c r="B326" s="44" t="s">
        <v>715</v>
      </c>
      <c r="C326" s="50"/>
      <c r="D326" s="51"/>
      <c r="E326" s="52"/>
      <c r="F326" s="53"/>
    </row>
    <row r="327" spans="1:6" ht="18" x14ac:dyDescent="0.35">
      <c r="A327" s="49"/>
      <c r="B327" s="40"/>
      <c r="C327" s="50"/>
      <c r="D327" s="51"/>
      <c r="E327" s="52"/>
      <c r="F327" s="53"/>
    </row>
    <row r="328" spans="1:6" ht="144" x14ac:dyDescent="0.35">
      <c r="A328" s="49" t="s">
        <v>716</v>
      </c>
      <c r="B328" s="40" t="s">
        <v>717</v>
      </c>
      <c r="C328" s="50" t="s">
        <v>10</v>
      </c>
      <c r="D328" s="51"/>
      <c r="E328" s="52"/>
      <c r="F328" s="53"/>
    </row>
    <row r="329" spans="1:6" ht="18" x14ac:dyDescent="0.35">
      <c r="A329" s="49"/>
      <c r="B329" s="40"/>
      <c r="C329" s="50"/>
      <c r="D329" s="51"/>
      <c r="E329" s="52"/>
      <c r="F329" s="53"/>
    </row>
    <row r="330" spans="1:6" ht="18" x14ac:dyDescent="0.35">
      <c r="A330" s="49"/>
      <c r="B330" s="44" t="s">
        <v>718</v>
      </c>
      <c r="C330" s="50"/>
      <c r="D330" s="51"/>
      <c r="E330" s="52"/>
      <c r="F330" s="53"/>
    </row>
    <row r="331" spans="1:6" ht="18" x14ac:dyDescent="0.35">
      <c r="A331" s="49"/>
      <c r="B331" s="40"/>
      <c r="C331" s="50"/>
      <c r="D331" s="51"/>
      <c r="E331" s="52"/>
      <c r="F331" s="53"/>
    </row>
    <row r="332" spans="1:6" ht="108" x14ac:dyDescent="0.35">
      <c r="A332" s="49" t="s">
        <v>719</v>
      </c>
      <c r="B332" s="40" t="s">
        <v>720</v>
      </c>
      <c r="C332" s="50" t="s">
        <v>10</v>
      </c>
      <c r="D332" s="51">
        <v>1</v>
      </c>
      <c r="E332" s="52"/>
      <c r="F332" s="53"/>
    </row>
    <row r="333" spans="1:6" ht="18" x14ac:dyDescent="0.35">
      <c r="A333" s="49"/>
      <c r="B333" s="40"/>
      <c r="C333" s="50"/>
      <c r="D333" s="51"/>
      <c r="E333" s="52"/>
      <c r="F333" s="53"/>
    </row>
    <row r="334" spans="1:6" ht="36" x14ac:dyDescent="0.35">
      <c r="A334" s="49"/>
      <c r="B334" s="44" t="s">
        <v>721</v>
      </c>
      <c r="C334" s="50"/>
      <c r="D334" s="51"/>
      <c r="E334" s="52"/>
      <c r="F334" s="53"/>
    </row>
    <row r="335" spans="1:6" ht="18" x14ac:dyDescent="0.35">
      <c r="A335" s="49"/>
      <c r="B335" s="40"/>
      <c r="C335" s="50"/>
      <c r="D335" s="51"/>
      <c r="E335" s="52"/>
      <c r="F335" s="53"/>
    </row>
    <row r="336" spans="1:6" ht="144" x14ac:dyDescent="0.35">
      <c r="A336" s="49" t="s">
        <v>722</v>
      </c>
      <c r="B336" s="40" t="s">
        <v>723</v>
      </c>
      <c r="C336" s="50" t="s">
        <v>10</v>
      </c>
      <c r="D336" s="51">
        <v>1</v>
      </c>
      <c r="E336" s="52"/>
      <c r="F336" s="53"/>
    </row>
    <row r="337" spans="1:6" ht="18" x14ac:dyDescent="0.35">
      <c r="A337" s="49"/>
      <c r="B337" s="40"/>
      <c r="C337" s="50"/>
      <c r="D337" s="51"/>
      <c r="E337" s="52"/>
      <c r="F337" s="53"/>
    </row>
    <row r="338" spans="1:6" ht="18" x14ac:dyDescent="0.35">
      <c r="A338" s="49"/>
      <c r="B338" s="44" t="s">
        <v>724</v>
      </c>
      <c r="C338" s="50"/>
      <c r="D338" s="51"/>
      <c r="E338" s="52"/>
      <c r="F338" s="53"/>
    </row>
    <row r="339" spans="1:6" ht="18" x14ac:dyDescent="0.35">
      <c r="A339" s="49"/>
      <c r="B339" s="40"/>
      <c r="C339" s="50"/>
      <c r="D339" s="51"/>
      <c r="E339" s="52"/>
      <c r="F339" s="53"/>
    </row>
    <row r="340" spans="1:6" ht="72" x14ac:dyDescent="0.35">
      <c r="A340" s="49" t="s">
        <v>725</v>
      </c>
      <c r="B340" s="40" t="s">
        <v>726</v>
      </c>
      <c r="C340" s="50" t="s">
        <v>10</v>
      </c>
      <c r="D340" s="51">
        <v>1</v>
      </c>
      <c r="E340" s="52"/>
      <c r="F340" s="53"/>
    </row>
    <row r="341" spans="1:6" ht="18" x14ac:dyDescent="0.35">
      <c r="A341" s="49"/>
      <c r="B341" s="40"/>
      <c r="C341" s="50"/>
      <c r="D341" s="51"/>
      <c r="E341" s="52"/>
      <c r="F341" s="53"/>
    </row>
    <row r="342" spans="1:6" ht="18" x14ac:dyDescent="0.35">
      <c r="A342" s="49"/>
      <c r="B342" s="44" t="s">
        <v>727</v>
      </c>
      <c r="C342" s="50"/>
      <c r="D342" s="51"/>
      <c r="E342" s="52"/>
      <c r="F342" s="53"/>
    </row>
    <row r="343" spans="1:6" ht="18" x14ac:dyDescent="0.35">
      <c r="A343" s="49"/>
      <c r="B343" s="40"/>
      <c r="C343" s="50"/>
      <c r="D343" s="51"/>
      <c r="E343" s="52"/>
      <c r="F343" s="53"/>
    </row>
    <row r="344" spans="1:6" ht="90" x14ac:dyDescent="0.35">
      <c r="A344" s="49" t="s">
        <v>728</v>
      </c>
      <c r="B344" s="40" t="s">
        <v>729</v>
      </c>
      <c r="C344" s="50" t="s">
        <v>10</v>
      </c>
      <c r="D344" s="51">
        <v>1</v>
      </c>
      <c r="E344" s="52"/>
      <c r="F344" s="53"/>
    </row>
    <row r="345" spans="1:6" ht="18" x14ac:dyDescent="0.35">
      <c r="A345" s="49"/>
      <c r="B345" s="40"/>
      <c r="C345" s="50"/>
      <c r="D345" s="51"/>
      <c r="E345" s="52"/>
      <c r="F345" s="53"/>
    </row>
    <row r="346" spans="1:6" ht="18" x14ac:dyDescent="0.35">
      <c r="A346" s="49"/>
      <c r="B346" s="44" t="s">
        <v>730</v>
      </c>
      <c r="C346" s="50"/>
      <c r="D346" s="51"/>
      <c r="E346" s="52"/>
      <c r="F346" s="53"/>
    </row>
    <row r="347" spans="1:6" ht="18" x14ac:dyDescent="0.35">
      <c r="A347" s="49"/>
      <c r="B347" s="40"/>
      <c r="C347" s="50"/>
      <c r="D347" s="51"/>
      <c r="E347" s="52"/>
      <c r="F347" s="53"/>
    </row>
    <row r="348" spans="1:6" ht="90" x14ac:dyDescent="0.35">
      <c r="A348" s="49" t="s">
        <v>731</v>
      </c>
      <c r="B348" s="40" t="s">
        <v>732</v>
      </c>
      <c r="C348" s="50" t="s">
        <v>10</v>
      </c>
      <c r="D348" s="51">
        <v>1</v>
      </c>
      <c r="E348" s="52"/>
      <c r="F348" s="53"/>
    </row>
    <row r="349" spans="1:6" ht="18" x14ac:dyDescent="0.35">
      <c r="A349" s="49"/>
      <c r="B349" s="40"/>
      <c r="C349" s="50"/>
      <c r="D349" s="51"/>
      <c r="E349" s="52"/>
      <c r="F349" s="53"/>
    </row>
    <row r="350" spans="1:6" ht="36" x14ac:dyDescent="0.35">
      <c r="A350" s="49"/>
      <c r="B350" s="44" t="s">
        <v>733</v>
      </c>
      <c r="C350" s="50"/>
      <c r="D350" s="51"/>
      <c r="E350" s="52"/>
      <c r="F350" s="53"/>
    </row>
    <row r="351" spans="1:6" ht="18" x14ac:dyDescent="0.35">
      <c r="A351" s="49"/>
      <c r="B351" s="40"/>
      <c r="C351" s="50"/>
      <c r="D351" s="51"/>
      <c r="E351" s="52"/>
      <c r="F351" s="53"/>
    </row>
    <row r="352" spans="1:6" ht="90" x14ac:dyDescent="0.35">
      <c r="A352" s="49" t="s">
        <v>734</v>
      </c>
      <c r="B352" s="40" t="s">
        <v>735</v>
      </c>
      <c r="C352" s="50" t="s">
        <v>10</v>
      </c>
      <c r="D352" s="51">
        <v>1</v>
      </c>
      <c r="E352" s="52"/>
      <c r="F352" s="53"/>
    </row>
    <row r="353" spans="1:6" ht="18" x14ac:dyDescent="0.35">
      <c r="A353" s="49"/>
      <c r="B353" s="40"/>
      <c r="C353" s="50"/>
      <c r="D353" s="51"/>
      <c r="E353" s="52"/>
      <c r="F353" s="53"/>
    </row>
    <row r="354" spans="1:6" ht="18" x14ac:dyDescent="0.35">
      <c r="A354" s="49"/>
      <c r="B354" s="44" t="s">
        <v>736</v>
      </c>
      <c r="C354" s="50"/>
      <c r="D354" s="51"/>
      <c r="E354" s="52"/>
      <c r="F354" s="53"/>
    </row>
    <row r="355" spans="1:6" ht="18" x14ac:dyDescent="0.35">
      <c r="A355" s="49"/>
      <c r="B355" s="40"/>
      <c r="C355" s="50"/>
      <c r="D355" s="51"/>
      <c r="E355" s="52"/>
      <c r="F355" s="53"/>
    </row>
    <row r="356" spans="1:6" ht="288" x14ac:dyDescent="0.35">
      <c r="A356" s="49" t="s">
        <v>737</v>
      </c>
      <c r="B356" s="40" t="s">
        <v>738</v>
      </c>
      <c r="C356" s="50" t="s">
        <v>10</v>
      </c>
      <c r="D356" s="51">
        <v>1</v>
      </c>
      <c r="E356" s="52"/>
      <c r="F356" s="53"/>
    </row>
    <row r="357" spans="1:6" ht="18" x14ac:dyDescent="0.35">
      <c r="A357" s="49"/>
      <c r="B357" s="40"/>
      <c r="C357" s="50"/>
      <c r="D357" s="51"/>
      <c r="E357" s="52"/>
      <c r="F357" s="53"/>
    </row>
    <row r="358" spans="1:6" ht="18" x14ac:dyDescent="0.35">
      <c r="A358" s="49"/>
      <c r="B358" s="44" t="s">
        <v>739</v>
      </c>
      <c r="C358" s="50"/>
      <c r="D358" s="51"/>
      <c r="E358" s="52"/>
      <c r="F358" s="53"/>
    </row>
    <row r="359" spans="1:6" ht="18" x14ac:dyDescent="0.35">
      <c r="A359" s="49"/>
      <c r="B359" s="40"/>
      <c r="C359" s="50"/>
      <c r="D359" s="51"/>
      <c r="E359" s="52"/>
      <c r="F359" s="53"/>
    </row>
    <row r="360" spans="1:6" ht="234" x14ac:dyDescent="0.35">
      <c r="A360" s="49" t="s">
        <v>740</v>
      </c>
      <c r="B360" s="40" t="s">
        <v>741</v>
      </c>
      <c r="C360" s="50"/>
      <c r="D360" s="51"/>
      <c r="E360" s="52"/>
      <c r="F360" s="53"/>
    </row>
    <row r="361" spans="1:6" ht="90" x14ac:dyDescent="0.35">
      <c r="A361" s="49"/>
      <c r="B361" s="40" t="s">
        <v>742</v>
      </c>
      <c r="C361" s="50"/>
      <c r="D361" s="51"/>
      <c r="E361" s="52"/>
      <c r="F361" s="53"/>
    </row>
    <row r="362" spans="1:6" ht="72" x14ac:dyDescent="0.35">
      <c r="A362" s="49"/>
      <c r="B362" s="40" t="s">
        <v>743</v>
      </c>
      <c r="C362" s="50"/>
      <c r="D362" s="51"/>
      <c r="E362" s="52"/>
      <c r="F362" s="53"/>
    </row>
    <row r="363" spans="1:6" ht="198" x14ac:dyDescent="0.35">
      <c r="A363" s="49"/>
      <c r="B363" s="40" t="s">
        <v>744</v>
      </c>
      <c r="C363" s="50"/>
      <c r="D363" s="51"/>
      <c r="E363" s="52"/>
      <c r="F363" s="53"/>
    </row>
    <row r="364" spans="1:6" ht="234" x14ac:dyDescent="0.35">
      <c r="A364" s="49"/>
      <c r="B364" s="40" t="s">
        <v>745</v>
      </c>
      <c r="C364" s="50"/>
      <c r="D364" s="51"/>
      <c r="E364" s="52"/>
      <c r="F364" s="53"/>
    </row>
    <row r="365" spans="1:6" ht="72" x14ac:dyDescent="0.35">
      <c r="A365" s="49"/>
      <c r="B365" s="40" t="s">
        <v>746</v>
      </c>
      <c r="C365" s="50"/>
      <c r="D365" s="51"/>
      <c r="E365" s="52"/>
      <c r="F365" s="53"/>
    </row>
    <row r="366" spans="1:6" ht="108" x14ac:dyDescent="0.35">
      <c r="A366" s="49"/>
      <c r="B366" s="40" t="s">
        <v>747</v>
      </c>
      <c r="C366" s="50"/>
      <c r="D366" s="51"/>
      <c r="E366" s="52"/>
      <c r="F366" s="53"/>
    </row>
    <row r="367" spans="1:6" ht="144" x14ac:dyDescent="0.35">
      <c r="A367" s="49"/>
      <c r="B367" s="40" t="s">
        <v>748</v>
      </c>
      <c r="C367" s="50"/>
      <c r="D367" s="51"/>
      <c r="E367" s="52"/>
      <c r="F367" s="53"/>
    </row>
    <row r="368" spans="1:6" ht="72" x14ac:dyDescent="0.35">
      <c r="A368" s="49"/>
      <c r="B368" s="40" t="s">
        <v>749</v>
      </c>
      <c r="C368" s="50" t="s">
        <v>10</v>
      </c>
      <c r="D368" s="51">
        <v>1</v>
      </c>
      <c r="E368" s="52"/>
      <c r="F368" s="53"/>
    </row>
    <row r="369" spans="1:6" ht="18" x14ac:dyDescent="0.35">
      <c r="A369" s="49"/>
      <c r="B369" s="40"/>
      <c r="C369" s="50"/>
      <c r="D369" s="51"/>
      <c r="E369" s="52"/>
      <c r="F369" s="53"/>
    </row>
    <row r="370" spans="1:6" ht="18" x14ac:dyDescent="0.35">
      <c r="A370" s="49"/>
      <c r="B370" s="44" t="s">
        <v>750</v>
      </c>
      <c r="C370" s="50"/>
      <c r="D370" s="51"/>
      <c r="E370" s="52"/>
      <c r="F370" s="53"/>
    </row>
    <row r="371" spans="1:6" ht="18" x14ac:dyDescent="0.35">
      <c r="A371" s="49"/>
      <c r="B371" s="40"/>
      <c r="C371" s="50"/>
      <c r="D371" s="51"/>
      <c r="E371" s="52"/>
      <c r="F371" s="53"/>
    </row>
    <row r="372" spans="1:6" ht="198" x14ac:dyDescent="0.35">
      <c r="A372" s="49" t="s">
        <v>751</v>
      </c>
      <c r="B372" s="40" t="s">
        <v>752</v>
      </c>
      <c r="C372" s="50" t="s">
        <v>10</v>
      </c>
      <c r="D372" s="51">
        <v>1</v>
      </c>
      <c r="E372" s="52"/>
      <c r="F372" s="53"/>
    </row>
    <row r="373" spans="1:6" ht="18" x14ac:dyDescent="0.35">
      <c r="A373" s="49"/>
      <c r="B373" s="40"/>
      <c r="C373" s="50"/>
      <c r="D373" s="51"/>
      <c r="E373" s="52"/>
      <c r="F373" s="53"/>
    </row>
    <row r="374" spans="1:6" ht="18" x14ac:dyDescent="0.35">
      <c r="A374" s="49"/>
      <c r="B374" s="44" t="s">
        <v>753</v>
      </c>
      <c r="C374" s="50"/>
      <c r="D374" s="51"/>
      <c r="E374" s="52"/>
      <c r="F374" s="53"/>
    </row>
    <row r="375" spans="1:6" ht="18" x14ac:dyDescent="0.35">
      <c r="A375" s="49"/>
      <c r="B375" s="40"/>
      <c r="C375" s="50"/>
      <c r="D375" s="51"/>
      <c r="E375" s="52"/>
      <c r="F375" s="53"/>
    </row>
    <row r="376" spans="1:6" ht="144" x14ac:dyDescent="0.35">
      <c r="A376" s="49" t="s">
        <v>754</v>
      </c>
      <c r="B376" s="40" t="s">
        <v>755</v>
      </c>
      <c r="C376" s="50" t="s">
        <v>10</v>
      </c>
      <c r="D376" s="51">
        <v>1</v>
      </c>
      <c r="E376" s="52"/>
      <c r="F376" s="53"/>
    </row>
    <row r="377" spans="1:6" ht="18" x14ac:dyDescent="0.35">
      <c r="A377" s="49"/>
      <c r="B377" s="40"/>
      <c r="C377" s="50"/>
      <c r="D377" s="51"/>
      <c r="E377" s="52"/>
      <c r="F377" s="53"/>
    </row>
    <row r="378" spans="1:6" ht="18" x14ac:dyDescent="0.35">
      <c r="A378" s="49"/>
      <c r="B378" s="44" t="s">
        <v>756</v>
      </c>
      <c r="C378" s="50"/>
      <c r="D378" s="51"/>
      <c r="E378" s="52"/>
      <c r="F378" s="53"/>
    </row>
    <row r="379" spans="1:6" ht="18" x14ac:dyDescent="0.35">
      <c r="A379" s="49"/>
      <c r="B379" s="40"/>
      <c r="C379" s="50"/>
      <c r="D379" s="51"/>
      <c r="E379" s="52"/>
      <c r="F379" s="53"/>
    </row>
    <row r="380" spans="1:6" ht="396" x14ac:dyDescent="0.35">
      <c r="A380" s="49" t="s">
        <v>757</v>
      </c>
      <c r="B380" s="40" t="s">
        <v>758</v>
      </c>
      <c r="C380" s="50" t="s">
        <v>10</v>
      </c>
      <c r="D380" s="51">
        <v>1</v>
      </c>
      <c r="E380" s="52"/>
      <c r="F380" s="53"/>
    </row>
    <row r="381" spans="1:6" ht="18" x14ac:dyDescent="0.35">
      <c r="A381" s="49"/>
      <c r="B381" s="40"/>
      <c r="C381" s="50"/>
      <c r="D381" s="51"/>
      <c r="E381" s="52"/>
      <c r="F381" s="53"/>
    </row>
    <row r="382" spans="1:6" ht="18" x14ac:dyDescent="0.35">
      <c r="A382" s="49"/>
      <c r="B382" s="44" t="s">
        <v>759</v>
      </c>
      <c r="C382" s="50"/>
      <c r="D382" s="51"/>
      <c r="E382" s="52"/>
      <c r="F382" s="53"/>
    </row>
    <row r="383" spans="1:6" ht="18" x14ac:dyDescent="0.35">
      <c r="A383" s="49"/>
      <c r="B383" s="40"/>
      <c r="C383" s="50"/>
      <c r="D383" s="51"/>
      <c r="E383" s="52"/>
      <c r="F383" s="53"/>
    </row>
    <row r="384" spans="1:6" ht="72" x14ac:dyDescent="0.35">
      <c r="A384" s="49" t="s">
        <v>760</v>
      </c>
      <c r="B384" s="40" t="s">
        <v>761</v>
      </c>
      <c r="C384" s="50" t="s">
        <v>10</v>
      </c>
      <c r="D384" s="51">
        <v>1</v>
      </c>
      <c r="E384" s="52"/>
      <c r="F384" s="53"/>
    </row>
    <row r="385" spans="1:6" ht="18" x14ac:dyDescent="0.35">
      <c r="A385" s="49"/>
      <c r="B385" s="40"/>
      <c r="C385" s="50"/>
      <c r="D385" s="51"/>
      <c r="E385" s="52"/>
      <c r="F385" s="53"/>
    </row>
    <row r="386" spans="1:6" ht="18" x14ac:dyDescent="0.35">
      <c r="A386" s="49"/>
      <c r="B386" s="44" t="s">
        <v>762</v>
      </c>
      <c r="C386" s="50"/>
      <c r="D386" s="51"/>
      <c r="E386" s="52"/>
      <c r="F386" s="53"/>
    </row>
    <row r="387" spans="1:6" ht="18" x14ac:dyDescent="0.35">
      <c r="A387" s="49"/>
      <c r="B387" s="40"/>
      <c r="C387" s="50"/>
      <c r="D387" s="51"/>
      <c r="E387" s="52"/>
      <c r="F387" s="53"/>
    </row>
    <row r="388" spans="1:6" ht="162" x14ac:dyDescent="0.35">
      <c r="A388" s="49" t="s">
        <v>763</v>
      </c>
      <c r="B388" s="40" t="s">
        <v>764</v>
      </c>
      <c r="C388" s="50" t="s">
        <v>10</v>
      </c>
      <c r="D388" s="51">
        <v>1</v>
      </c>
      <c r="E388" s="52"/>
      <c r="F388" s="53"/>
    </row>
    <row r="389" spans="1:6" ht="18" x14ac:dyDescent="0.35">
      <c r="A389" s="49"/>
      <c r="B389" s="40"/>
      <c r="C389" s="50"/>
      <c r="D389" s="51"/>
      <c r="E389" s="52"/>
      <c r="F389" s="53"/>
    </row>
    <row r="390" spans="1:6" ht="18" x14ac:dyDescent="0.35">
      <c r="A390" s="49"/>
      <c r="B390" s="44" t="s">
        <v>765</v>
      </c>
      <c r="C390" s="50"/>
      <c r="D390" s="51"/>
      <c r="E390" s="52"/>
      <c r="F390" s="53"/>
    </row>
    <row r="391" spans="1:6" ht="18" x14ac:dyDescent="0.35">
      <c r="A391" s="49"/>
      <c r="B391" s="40"/>
      <c r="C391" s="50"/>
      <c r="D391" s="51"/>
      <c r="E391" s="52"/>
      <c r="F391" s="53"/>
    </row>
    <row r="392" spans="1:6" ht="90" x14ac:dyDescent="0.35">
      <c r="A392" s="49" t="s">
        <v>766</v>
      </c>
      <c r="B392" s="40" t="s">
        <v>767</v>
      </c>
      <c r="C392" s="50" t="s">
        <v>10</v>
      </c>
      <c r="D392" s="51">
        <v>1</v>
      </c>
      <c r="E392" s="52"/>
      <c r="F392" s="53"/>
    </row>
    <row r="393" spans="1:6" ht="18" x14ac:dyDescent="0.35">
      <c r="A393" s="49"/>
      <c r="B393" s="40"/>
      <c r="C393" s="50"/>
      <c r="D393" s="51"/>
      <c r="E393" s="52"/>
      <c r="F393" s="53"/>
    </row>
    <row r="394" spans="1:6" ht="18" x14ac:dyDescent="0.35">
      <c r="A394" s="49"/>
      <c r="B394" s="44" t="s">
        <v>768</v>
      </c>
      <c r="C394" s="50"/>
      <c r="D394" s="51"/>
      <c r="E394" s="52"/>
      <c r="F394" s="53"/>
    </row>
    <row r="395" spans="1:6" ht="18" x14ac:dyDescent="0.35">
      <c r="A395" s="49"/>
      <c r="B395" s="40"/>
      <c r="C395" s="50"/>
      <c r="D395" s="51"/>
      <c r="E395" s="52"/>
      <c r="F395" s="53"/>
    </row>
    <row r="396" spans="1:6" ht="108" x14ac:dyDescent="0.35">
      <c r="A396" s="49" t="s">
        <v>769</v>
      </c>
      <c r="B396" s="40" t="s">
        <v>770</v>
      </c>
      <c r="C396" s="50" t="s">
        <v>10</v>
      </c>
      <c r="D396" s="51">
        <v>1</v>
      </c>
      <c r="E396" s="52"/>
      <c r="F396" s="53"/>
    </row>
    <row r="397" spans="1:6" ht="18" x14ac:dyDescent="0.35">
      <c r="A397" s="49"/>
      <c r="B397" s="40"/>
      <c r="C397" s="50"/>
      <c r="D397" s="51"/>
      <c r="E397" s="52"/>
      <c r="F397" s="53"/>
    </row>
    <row r="398" spans="1:6" ht="18" x14ac:dyDescent="0.35">
      <c r="A398" s="49"/>
      <c r="B398" s="44" t="s">
        <v>771</v>
      </c>
      <c r="C398" s="50"/>
      <c r="D398" s="51"/>
      <c r="E398" s="52"/>
      <c r="F398" s="53"/>
    </row>
    <row r="399" spans="1:6" ht="18" x14ac:dyDescent="0.35">
      <c r="A399" s="49"/>
      <c r="B399" s="40"/>
      <c r="C399" s="50"/>
      <c r="D399" s="51"/>
      <c r="E399" s="52"/>
      <c r="F399" s="53"/>
    </row>
    <row r="400" spans="1:6" ht="126" x14ac:dyDescent="0.35">
      <c r="A400" s="49" t="s">
        <v>772</v>
      </c>
      <c r="B400" s="40" t="s">
        <v>773</v>
      </c>
      <c r="C400" s="50" t="s">
        <v>10</v>
      </c>
      <c r="D400" s="51">
        <v>1</v>
      </c>
      <c r="E400" s="52"/>
      <c r="F400" s="53"/>
    </row>
    <row r="401" spans="1:6" ht="18" x14ac:dyDescent="0.35">
      <c r="A401" s="49"/>
      <c r="B401" s="40"/>
      <c r="C401" s="50"/>
      <c r="D401" s="51"/>
      <c r="E401" s="52"/>
      <c r="F401" s="53"/>
    </row>
    <row r="402" spans="1:6" ht="18" x14ac:dyDescent="0.35">
      <c r="A402" s="49"/>
      <c r="B402" s="44" t="s">
        <v>774</v>
      </c>
      <c r="C402" s="50"/>
      <c r="D402" s="51"/>
      <c r="E402" s="52"/>
      <c r="F402" s="53"/>
    </row>
    <row r="403" spans="1:6" ht="18" x14ac:dyDescent="0.35">
      <c r="A403" s="49"/>
      <c r="B403" s="40"/>
      <c r="C403" s="50"/>
      <c r="D403" s="51"/>
      <c r="E403" s="52"/>
      <c r="F403" s="53"/>
    </row>
    <row r="404" spans="1:6" ht="360" x14ac:dyDescent="0.35">
      <c r="A404" s="49" t="s">
        <v>775</v>
      </c>
      <c r="B404" s="40" t="s">
        <v>776</v>
      </c>
      <c r="C404" s="50" t="s">
        <v>10</v>
      </c>
      <c r="D404" s="51">
        <v>1</v>
      </c>
      <c r="E404" s="52"/>
      <c r="F404" s="53"/>
    </row>
    <row r="405" spans="1:6" ht="18" x14ac:dyDescent="0.35">
      <c r="A405" s="49"/>
      <c r="B405" s="40"/>
      <c r="C405" s="50"/>
      <c r="D405" s="51"/>
      <c r="E405" s="52"/>
      <c r="F405" s="53"/>
    </row>
    <row r="406" spans="1:6" ht="18" x14ac:dyDescent="0.35">
      <c r="A406" s="49"/>
      <c r="B406" s="44" t="s">
        <v>777</v>
      </c>
      <c r="C406" s="50"/>
      <c r="D406" s="51"/>
      <c r="E406" s="52"/>
      <c r="F406" s="53"/>
    </row>
    <row r="407" spans="1:6" ht="18" x14ac:dyDescent="0.35">
      <c r="A407" s="49"/>
      <c r="B407" s="40"/>
      <c r="C407" s="50"/>
      <c r="D407" s="51"/>
      <c r="E407" s="52"/>
      <c r="F407" s="53"/>
    </row>
    <row r="408" spans="1:6" ht="90" x14ac:dyDescent="0.35">
      <c r="A408" s="49" t="s">
        <v>778</v>
      </c>
      <c r="B408" s="40" t="s">
        <v>779</v>
      </c>
      <c r="C408" s="50" t="s">
        <v>10</v>
      </c>
      <c r="D408" s="51">
        <v>1</v>
      </c>
      <c r="E408" s="52"/>
      <c r="F408" s="53"/>
    </row>
    <row r="409" spans="1:6" ht="18" x14ac:dyDescent="0.35">
      <c r="A409" s="49"/>
      <c r="B409" s="40"/>
      <c r="C409" s="50"/>
      <c r="D409" s="51"/>
      <c r="E409" s="52"/>
      <c r="F409" s="53"/>
    </row>
    <row r="410" spans="1:6" ht="18.600000000000001" thickBot="1" x14ac:dyDescent="0.4">
      <c r="A410" s="49"/>
      <c r="B410" s="54" t="s">
        <v>194</v>
      </c>
      <c r="C410" s="55"/>
      <c r="D410" s="56"/>
      <c r="E410" s="54"/>
      <c r="F410" s="57"/>
    </row>
    <row r="411" spans="1:6" ht="15" thickTop="1" x14ac:dyDescent="0.3"/>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F1491"/>
  <sheetViews>
    <sheetView topLeftCell="A1482" zoomScale="70" zoomScaleNormal="70" workbookViewId="0">
      <selection activeCell="E1446" sqref="E1446:E1473"/>
    </sheetView>
  </sheetViews>
  <sheetFormatPr defaultColWidth="9.109375" defaultRowHeight="18" x14ac:dyDescent="0.35"/>
  <cols>
    <col min="1" max="1" width="6.88671875" style="3" customWidth="1"/>
    <col min="2" max="2" width="69.6640625" style="19" customWidth="1"/>
    <col min="3" max="3" width="6.88671875" style="3" bestFit="1" customWidth="1"/>
    <col min="4" max="4" width="13.109375" style="3" bestFit="1" customWidth="1"/>
    <col min="5" max="5" width="16.109375" style="38" customWidth="1"/>
    <col min="6" max="6" width="20.6640625" style="24" customWidth="1"/>
    <col min="7" max="16384" width="9.109375" style="3"/>
  </cols>
  <sheetData>
    <row r="1" spans="1:6" ht="36" x14ac:dyDescent="0.35">
      <c r="A1" s="14" t="s">
        <v>0</v>
      </c>
      <c r="B1" s="20"/>
      <c r="C1" s="13"/>
      <c r="D1" s="15" t="s">
        <v>1</v>
      </c>
      <c r="E1" s="25" t="s">
        <v>2</v>
      </c>
      <c r="F1" s="21" t="s">
        <v>3</v>
      </c>
    </row>
    <row r="2" spans="1:6" x14ac:dyDescent="0.35">
      <c r="A2" s="14"/>
      <c r="B2" s="33"/>
      <c r="C2" s="13"/>
      <c r="D2" s="15"/>
      <c r="E2" s="25"/>
      <c r="F2" s="21"/>
    </row>
    <row r="3" spans="1:6" ht="21" x14ac:dyDescent="0.35">
      <c r="A3" s="14"/>
      <c r="B3" s="32" t="s">
        <v>780</v>
      </c>
      <c r="C3" s="13"/>
      <c r="D3" s="15"/>
      <c r="E3" s="25"/>
      <c r="F3" s="21"/>
    </row>
    <row r="4" spans="1:6" x14ac:dyDescent="0.35">
      <c r="A4" s="14"/>
      <c r="B4" s="33"/>
      <c r="C4" s="13"/>
      <c r="D4" s="15"/>
      <c r="E4" s="25"/>
      <c r="F4" s="21"/>
    </row>
    <row r="5" spans="1:6" ht="42" x14ac:dyDescent="0.35">
      <c r="A5" s="14"/>
      <c r="B5" s="32" t="s">
        <v>410</v>
      </c>
      <c r="C5" s="13"/>
      <c r="D5" s="15"/>
      <c r="E5" s="25"/>
      <c r="F5" s="21"/>
    </row>
    <row r="6" spans="1:6" x14ac:dyDescent="0.35">
      <c r="A6" s="14"/>
      <c r="B6" s="20"/>
      <c r="C6" s="13"/>
      <c r="D6" s="15"/>
      <c r="E6" s="25"/>
      <c r="F6" s="21"/>
    </row>
    <row r="7" spans="1:6" ht="21" x14ac:dyDescent="0.35">
      <c r="A7" s="4"/>
      <c r="B7" s="16" t="s">
        <v>4</v>
      </c>
      <c r="C7" s="2"/>
      <c r="D7" s="5"/>
      <c r="E7" s="26"/>
      <c r="F7" s="22"/>
    </row>
    <row r="8" spans="1:6" x14ac:dyDescent="0.35">
      <c r="A8" s="4"/>
      <c r="B8" s="12"/>
      <c r="C8" s="2"/>
      <c r="D8" s="5"/>
      <c r="E8" s="26"/>
      <c r="F8" s="22"/>
    </row>
    <row r="9" spans="1:6" ht="21" x14ac:dyDescent="0.35">
      <c r="A9" s="4"/>
      <c r="B9" s="16" t="s">
        <v>11</v>
      </c>
      <c r="C9" s="2"/>
      <c r="D9" s="5"/>
      <c r="E9" s="26"/>
      <c r="F9" s="22"/>
    </row>
    <row r="10" spans="1:6" x14ac:dyDescent="0.35">
      <c r="A10" s="4"/>
      <c r="B10" s="12"/>
      <c r="C10" s="2"/>
      <c r="D10" s="5"/>
      <c r="E10" s="26"/>
      <c r="F10" s="22"/>
    </row>
    <row r="11" spans="1:6" x14ac:dyDescent="0.35">
      <c r="A11" s="4"/>
      <c r="B11" s="17" t="s">
        <v>5</v>
      </c>
      <c r="C11" s="2"/>
      <c r="D11" s="5"/>
      <c r="E11" s="26"/>
      <c r="F11" s="22"/>
    </row>
    <row r="12" spans="1:6" x14ac:dyDescent="0.35">
      <c r="A12" s="4"/>
      <c r="B12" s="12"/>
      <c r="C12" s="2"/>
      <c r="D12" s="5"/>
      <c r="E12" s="26"/>
      <c r="F12" s="22"/>
    </row>
    <row r="13" spans="1:6" ht="108" x14ac:dyDescent="0.35">
      <c r="A13" s="4"/>
      <c r="B13" s="12" t="s">
        <v>12</v>
      </c>
      <c r="C13" s="2"/>
      <c r="D13" s="5"/>
      <c r="E13" s="26"/>
      <c r="F13" s="22"/>
    </row>
    <row r="14" spans="1:6" x14ac:dyDescent="0.35">
      <c r="A14" s="4"/>
      <c r="B14" s="17" t="s">
        <v>6</v>
      </c>
      <c r="C14" s="2"/>
      <c r="D14" s="5"/>
      <c r="E14" s="26"/>
      <c r="F14" s="22"/>
    </row>
    <row r="15" spans="1:6" x14ac:dyDescent="0.35">
      <c r="A15" s="4"/>
      <c r="B15" s="12"/>
      <c r="C15" s="2"/>
      <c r="D15" s="5"/>
      <c r="E15" s="26"/>
      <c r="F15" s="22"/>
    </row>
    <row r="16" spans="1:6" ht="36" x14ac:dyDescent="0.35">
      <c r="A16" s="4"/>
      <c r="B16" s="12" t="s">
        <v>13</v>
      </c>
      <c r="C16" s="2"/>
      <c r="D16" s="5"/>
      <c r="E16" s="26"/>
      <c r="F16" s="22"/>
    </row>
    <row r="17" spans="1:6" x14ac:dyDescent="0.35">
      <c r="A17" s="4"/>
      <c r="B17" s="12"/>
      <c r="C17" s="2"/>
      <c r="D17" s="5"/>
      <c r="E17" s="26"/>
      <c r="F17" s="22"/>
    </row>
    <row r="18" spans="1:6" x14ac:dyDescent="0.35">
      <c r="A18" s="4"/>
      <c r="B18" s="17" t="s">
        <v>7</v>
      </c>
      <c r="C18" s="2"/>
      <c r="D18" s="5"/>
      <c r="E18" s="26"/>
      <c r="F18" s="22"/>
    </row>
    <row r="19" spans="1:6" x14ac:dyDescent="0.35">
      <c r="A19" s="4"/>
      <c r="B19" s="12"/>
      <c r="C19" s="2"/>
      <c r="D19" s="5"/>
      <c r="E19" s="26"/>
      <c r="F19" s="22"/>
    </row>
    <row r="20" spans="1:6" ht="126" x14ac:dyDescent="0.35">
      <c r="A20" s="4"/>
      <c r="B20" s="12" t="s">
        <v>14</v>
      </c>
      <c r="C20" s="2"/>
      <c r="D20" s="5"/>
      <c r="E20" s="26"/>
      <c r="F20" s="22"/>
    </row>
    <row r="21" spans="1:6" ht="72" x14ac:dyDescent="0.35">
      <c r="A21" s="4"/>
      <c r="B21" s="12" t="s">
        <v>198</v>
      </c>
      <c r="C21" s="2"/>
      <c r="D21" s="5"/>
      <c r="E21" s="26"/>
      <c r="F21" s="22"/>
    </row>
    <row r="22" spans="1:6" x14ac:dyDescent="0.35">
      <c r="A22" s="4"/>
      <c r="B22" s="12"/>
      <c r="C22" s="2"/>
      <c r="D22" s="5"/>
      <c r="E22" s="26"/>
      <c r="F22" s="22"/>
    </row>
    <row r="23" spans="1:6" ht="162" x14ac:dyDescent="0.35">
      <c r="A23" s="4"/>
      <c r="B23" s="12" t="s">
        <v>15</v>
      </c>
      <c r="C23" s="2"/>
      <c r="D23" s="5"/>
      <c r="E23" s="26"/>
      <c r="F23" s="22"/>
    </row>
    <row r="24" spans="1:6" ht="36" x14ac:dyDescent="0.35">
      <c r="A24" s="4"/>
      <c r="B24" s="12" t="s">
        <v>16</v>
      </c>
      <c r="C24" s="2"/>
      <c r="D24" s="5"/>
      <c r="E24" s="26"/>
      <c r="F24" s="22"/>
    </row>
    <row r="25" spans="1:6" ht="36" x14ac:dyDescent="0.35">
      <c r="A25" s="4"/>
      <c r="B25" s="12" t="s">
        <v>17</v>
      </c>
      <c r="C25" s="2"/>
      <c r="D25" s="5"/>
      <c r="E25" s="26"/>
      <c r="F25" s="22"/>
    </row>
    <row r="26" spans="1:6" x14ac:dyDescent="0.35">
      <c r="A26" s="4"/>
      <c r="B26" s="12"/>
      <c r="C26" s="2"/>
      <c r="D26" s="5"/>
      <c r="E26" s="26"/>
      <c r="F26" s="22"/>
    </row>
    <row r="27" spans="1:6" ht="54" x14ac:dyDescent="0.35">
      <c r="A27" s="4"/>
      <c r="B27" s="12" t="s">
        <v>18</v>
      </c>
      <c r="C27" s="2"/>
      <c r="D27" s="5"/>
      <c r="E27" s="26"/>
      <c r="F27" s="22"/>
    </row>
    <row r="28" spans="1:6" x14ac:dyDescent="0.35">
      <c r="A28" s="4"/>
      <c r="B28" s="12"/>
      <c r="C28" s="2"/>
      <c r="D28" s="5"/>
      <c r="E28" s="26"/>
      <c r="F28" s="22"/>
    </row>
    <row r="29" spans="1:6" ht="54" x14ac:dyDescent="0.35">
      <c r="A29" s="4"/>
      <c r="B29" s="12" t="s">
        <v>19</v>
      </c>
      <c r="C29" s="2"/>
      <c r="D29" s="5"/>
      <c r="E29" s="26"/>
      <c r="F29" s="22"/>
    </row>
    <row r="30" spans="1:6" ht="72" x14ac:dyDescent="0.35">
      <c r="A30" s="4"/>
      <c r="B30" s="12" t="s">
        <v>20</v>
      </c>
      <c r="C30" s="2"/>
      <c r="D30" s="5"/>
      <c r="E30" s="26"/>
      <c r="F30" s="22"/>
    </row>
    <row r="31" spans="1:6" x14ac:dyDescent="0.35">
      <c r="A31" s="4"/>
      <c r="B31" s="12"/>
      <c r="C31" s="2"/>
      <c r="D31" s="5"/>
      <c r="E31" s="26"/>
      <c r="F31" s="22"/>
    </row>
    <row r="32" spans="1:6" ht="21" x14ac:dyDescent="0.35">
      <c r="A32" s="4"/>
      <c r="B32" s="16" t="s">
        <v>21</v>
      </c>
      <c r="C32" s="2"/>
      <c r="D32" s="5"/>
      <c r="E32" s="26"/>
      <c r="F32" s="22"/>
    </row>
    <row r="33" spans="1:6" x14ac:dyDescent="0.35">
      <c r="A33" s="4"/>
      <c r="B33" s="12"/>
      <c r="C33" s="2"/>
      <c r="D33" s="5"/>
      <c r="E33" s="26"/>
      <c r="F33" s="22"/>
    </row>
    <row r="34" spans="1:6" x14ac:dyDescent="0.35">
      <c r="A34" s="4"/>
      <c r="B34" s="17" t="s">
        <v>22</v>
      </c>
      <c r="C34" s="2"/>
      <c r="D34" s="5"/>
      <c r="E34" s="26"/>
      <c r="F34" s="22"/>
    </row>
    <row r="35" spans="1:6" x14ac:dyDescent="0.35">
      <c r="A35" s="4"/>
      <c r="B35" s="12"/>
      <c r="C35" s="2"/>
      <c r="D35" s="5"/>
      <c r="E35" s="26"/>
      <c r="F35" s="22"/>
    </row>
    <row r="36" spans="1:6" x14ac:dyDescent="0.35">
      <c r="A36" s="4">
        <v>1</v>
      </c>
      <c r="B36" s="12" t="s">
        <v>23</v>
      </c>
      <c r="C36" s="2" t="s">
        <v>189</v>
      </c>
      <c r="D36" s="5">
        <v>12</v>
      </c>
      <c r="E36" s="26"/>
      <c r="F36" s="22">
        <f>D36*E36</f>
        <v>0</v>
      </c>
    </row>
    <row r="37" spans="1:6" x14ac:dyDescent="0.35">
      <c r="A37" s="4"/>
      <c r="B37" s="12"/>
      <c r="C37" s="2"/>
      <c r="D37" s="5"/>
      <c r="E37" s="26"/>
      <c r="F37" s="22"/>
    </row>
    <row r="38" spans="1:6" x14ac:dyDescent="0.35">
      <c r="A38" s="4">
        <v>2</v>
      </c>
      <c r="B38" s="12" t="s">
        <v>24</v>
      </c>
      <c r="C38" s="2" t="s">
        <v>189</v>
      </c>
      <c r="D38" s="5">
        <v>47</v>
      </c>
      <c r="E38" s="26"/>
      <c r="F38" s="22">
        <f>D38*E38</f>
        <v>0</v>
      </c>
    </row>
    <row r="39" spans="1:6" x14ac:dyDescent="0.35">
      <c r="A39" s="4"/>
      <c r="B39" s="12"/>
      <c r="C39" s="2"/>
      <c r="D39" s="5"/>
      <c r="E39" s="26"/>
      <c r="F39" s="22"/>
    </row>
    <row r="40" spans="1:6" ht="36" x14ac:dyDescent="0.35">
      <c r="A40" s="4"/>
      <c r="B40" s="17" t="s">
        <v>25</v>
      </c>
      <c r="C40" s="2"/>
      <c r="D40" s="5"/>
      <c r="E40" s="26"/>
      <c r="F40" s="22"/>
    </row>
    <row r="41" spans="1:6" x14ac:dyDescent="0.35">
      <c r="A41" s="4"/>
      <c r="B41" s="12"/>
      <c r="C41" s="2"/>
      <c r="D41" s="5"/>
      <c r="E41" s="26"/>
      <c r="F41" s="22"/>
    </row>
    <row r="42" spans="1:6" x14ac:dyDescent="0.35">
      <c r="A42" s="4">
        <v>3</v>
      </c>
      <c r="B42" s="12" t="s">
        <v>195</v>
      </c>
      <c r="C42" s="2" t="s">
        <v>9</v>
      </c>
      <c r="D42" s="5">
        <v>4</v>
      </c>
      <c r="E42" s="26"/>
      <c r="F42" s="22">
        <f>D42*E42</f>
        <v>0</v>
      </c>
    </row>
    <row r="43" spans="1:6" x14ac:dyDescent="0.35">
      <c r="A43" s="4"/>
      <c r="B43" s="12"/>
      <c r="C43" s="2"/>
      <c r="D43" s="5"/>
      <c r="E43" s="26"/>
      <c r="F43" s="22"/>
    </row>
    <row r="44" spans="1:6" ht="36" x14ac:dyDescent="0.35">
      <c r="A44" s="4">
        <v>4</v>
      </c>
      <c r="B44" s="12" t="s">
        <v>196</v>
      </c>
      <c r="C44" s="2" t="s">
        <v>9</v>
      </c>
      <c r="D44" s="5">
        <v>2</v>
      </c>
      <c r="E44" s="26"/>
      <c r="F44" s="22">
        <f>D44*E44</f>
        <v>0</v>
      </c>
    </row>
    <row r="45" spans="1:6" x14ac:dyDescent="0.35">
      <c r="A45" s="4"/>
      <c r="B45" s="12"/>
      <c r="C45" s="2"/>
      <c r="D45" s="5"/>
      <c r="E45" s="26"/>
      <c r="F45" s="22"/>
    </row>
    <row r="46" spans="1:6" ht="36" x14ac:dyDescent="0.35">
      <c r="A46" s="4">
        <v>5</v>
      </c>
      <c r="B46" s="12" t="s">
        <v>196</v>
      </c>
      <c r="C46" s="2" t="s">
        <v>9</v>
      </c>
      <c r="D46" s="5">
        <v>1</v>
      </c>
      <c r="E46" s="26"/>
      <c r="F46" s="22">
        <f>D46*E46</f>
        <v>0</v>
      </c>
    </row>
    <row r="47" spans="1:6" x14ac:dyDescent="0.35">
      <c r="A47" s="4"/>
      <c r="B47" s="12"/>
      <c r="C47" s="2"/>
      <c r="D47" s="5"/>
      <c r="E47" s="26"/>
      <c r="F47" s="22"/>
    </row>
    <row r="48" spans="1:6" ht="36" x14ac:dyDescent="0.35">
      <c r="A48" s="4"/>
      <c r="B48" s="17" t="s">
        <v>26</v>
      </c>
      <c r="C48" s="2"/>
      <c r="D48" s="5"/>
      <c r="E48" s="26"/>
      <c r="F48" s="22"/>
    </row>
    <row r="49" spans="1:6" x14ac:dyDescent="0.35">
      <c r="A49" s="4"/>
      <c r="B49" s="17"/>
      <c r="C49" s="2"/>
      <c r="D49" s="5"/>
      <c r="E49" s="26"/>
      <c r="F49" s="22"/>
    </row>
    <row r="50" spans="1:6" ht="108" x14ac:dyDescent="0.35">
      <c r="A50" s="4">
        <v>6</v>
      </c>
      <c r="B50" s="12" t="s">
        <v>199</v>
      </c>
      <c r="C50" s="2" t="s">
        <v>189</v>
      </c>
      <c r="D50" s="5">
        <v>423</v>
      </c>
      <c r="E50" s="26"/>
      <c r="F50" s="22">
        <f>D50*E50</f>
        <v>0</v>
      </c>
    </row>
    <row r="51" spans="1:6" x14ac:dyDescent="0.35">
      <c r="A51" s="4"/>
      <c r="B51" s="12"/>
      <c r="C51" s="2"/>
      <c r="D51" s="5"/>
      <c r="E51" s="26"/>
      <c r="F51" s="22"/>
    </row>
    <row r="52" spans="1:6" ht="36" x14ac:dyDescent="0.35">
      <c r="A52" s="4">
        <v>7</v>
      </c>
      <c r="B52" s="12" t="s">
        <v>251</v>
      </c>
      <c r="C52" s="2" t="s">
        <v>189</v>
      </c>
      <c r="D52" s="5">
        <v>361</v>
      </c>
      <c r="E52" s="26"/>
      <c r="F52" s="22">
        <f>D52*E52</f>
        <v>0</v>
      </c>
    </row>
    <row r="53" spans="1:6" x14ac:dyDescent="0.35">
      <c r="A53" s="4"/>
      <c r="B53" s="12"/>
      <c r="C53" s="2"/>
      <c r="D53" s="5"/>
      <c r="E53" s="26"/>
      <c r="F53" s="22"/>
    </row>
    <row r="54" spans="1:6" x14ac:dyDescent="0.35">
      <c r="A54" s="4"/>
      <c r="B54" s="17" t="s">
        <v>252</v>
      </c>
      <c r="C54" s="2"/>
      <c r="D54" s="5"/>
      <c r="E54" s="26"/>
      <c r="F54" s="22"/>
    </row>
    <row r="55" spans="1:6" x14ac:dyDescent="0.35">
      <c r="A55" s="4"/>
      <c r="B55" s="12"/>
      <c r="C55" s="2"/>
      <c r="D55" s="5"/>
      <c r="E55" s="26"/>
      <c r="F55" s="22"/>
    </row>
    <row r="56" spans="1:6" x14ac:dyDescent="0.35">
      <c r="A56" s="4">
        <v>8</v>
      </c>
      <c r="B56" s="12" t="s">
        <v>253</v>
      </c>
      <c r="C56" s="2" t="s">
        <v>8</v>
      </c>
      <c r="D56" s="5">
        <v>19</v>
      </c>
      <c r="E56" s="26"/>
      <c r="F56" s="22">
        <f>D56*E56</f>
        <v>0</v>
      </c>
    </row>
    <row r="57" spans="1:6" x14ac:dyDescent="0.35">
      <c r="A57" s="4"/>
      <c r="B57" s="12"/>
      <c r="C57" s="2"/>
      <c r="D57" s="5"/>
      <c r="E57" s="26"/>
      <c r="F57" s="22"/>
    </row>
    <row r="58" spans="1:6" ht="54" x14ac:dyDescent="0.35">
      <c r="A58" s="4"/>
      <c r="B58" s="17" t="s">
        <v>27</v>
      </c>
      <c r="C58" s="2"/>
      <c r="D58" s="5"/>
      <c r="E58" s="26"/>
      <c r="F58" s="22"/>
    </row>
    <row r="59" spans="1:6" x14ac:dyDescent="0.35">
      <c r="A59" s="4"/>
      <c r="B59" s="17"/>
      <c r="C59" s="2"/>
      <c r="D59" s="5"/>
      <c r="E59" s="26"/>
      <c r="F59" s="22"/>
    </row>
    <row r="60" spans="1:6" x14ac:dyDescent="0.35">
      <c r="A60" s="4">
        <v>9</v>
      </c>
      <c r="B60" s="12" t="s">
        <v>28</v>
      </c>
      <c r="C60" s="2" t="s">
        <v>189</v>
      </c>
      <c r="D60" s="5">
        <v>105</v>
      </c>
      <c r="E60" s="26"/>
      <c r="F60" s="22">
        <f>D60*E60</f>
        <v>0</v>
      </c>
    </row>
    <row r="61" spans="1:6" x14ac:dyDescent="0.35">
      <c r="A61" s="4"/>
      <c r="B61" s="12"/>
      <c r="C61" s="2"/>
      <c r="D61" s="5"/>
      <c r="E61" s="26"/>
      <c r="F61" s="22"/>
    </row>
    <row r="62" spans="1:6" ht="54" x14ac:dyDescent="0.35">
      <c r="A62" s="4"/>
      <c r="B62" s="17" t="s">
        <v>254</v>
      </c>
      <c r="C62" s="2"/>
      <c r="D62" s="5"/>
      <c r="E62" s="26"/>
      <c r="F62" s="22"/>
    </row>
    <row r="63" spans="1:6" x14ac:dyDescent="0.35">
      <c r="A63" s="4"/>
      <c r="B63" s="12"/>
      <c r="C63" s="2"/>
      <c r="D63" s="5"/>
      <c r="E63" s="26"/>
      <c r="F63" s="22"/>
    </row>
    <row r="64" spans="1:6" x14ac:dyDescent="0.35">
      <c r="A64" s="4">
        <v>10</v>
      </c>
      <c r="B64" s="12" t="s">
        <v>255</v>
      </c>
      <c r="C64" s="2" t="s">
        <v>189</v>
      </c>
      <c r="D64" s="5">
        <v>99</v>
      </c>
      <c r="E64" s="26"/>
      <c r="F64" s="22">
        <f>D64*E64</f>
        <v>0</v>
      </c>
    </row>
    <row r="65" spans="1:6" x14ac:dyDescent="0.35">
      <c r="A65" s="4"/>
      <c r="B65" s="12"/>
      <c r="C65" s="2"/>
      <c r="D65" s="5"/>
      <c r="E65" s="26"/>
      <c r="F65" s="22"/>
    </row>
    <row r="66" spans="1:6" x14ac:dyDescent="0.35">
      <c r="A66" s="4">
        <v>11</v>
      </c>
      <c r="B66" s="12" t="s">
        <v>256</v>
      </c>
      <c r="C66" s="2" t="s">
        <v>189</v>
      </c>
      <c r="D66" s="5">
        <v>99</v>
      </c>
      <c r="E66" s="26"/>
      <c r="F66" s="22">
        <f>D66*E66</f>
        <v>0</v>
      </c>
    </row>
    <row r="67" spans="1:6" x14ac:dyDescent="0.35">
      <c r="A67" s="4"/>
      <c r="B67" s="12"/>
      <c r="C67" s="2"/>
      <c r="D67" s="5"/>
      <c r="E67" s="26"/>
      <c r="F67" s="22"/>
    </row>
    <row r="68" spans="1:6" ht="54" x14ac:dyDescent="0.35">
      <c r="A68" s="4"/>
      <c r="B68" s="17" t="s">
        <v>214</v>
      </c>
      <c r="C68" s="2"/>
      <c r="D68" s="5"/>
      <c r="E68" s="26"/>
      <c r="F68" s="22"/>
    </row>
    <row r="69" spans="1:6" x14ac:dyDescent="0.35">
      <c r="A69" s="4"/>
      <c r="B69" s="12"/>
      <c r="C69" s="2"/>
      <c r="D69" s="5"/>
      <c r="E69" s="26"/>
      <c r="F69" s="22"/>
    </row>
    <row r="70" spans="1:6" x14ac:dyDescent="0.35">
      <c r="A70" s="4">
        <v>12</v>
      </c>
      <c r="B70" s="12" t="s">
        <v>29</v>
      </c>
      <c r="C70" s="2" t="s">
        <v>189</v>
      </c>
      <c r="D70" s="5">
        <v>153</v>
      </c>
      <c r="E70" s="26"/>
      <c r="F70" s="22">
        <f>D70*E70</f>
        <v>0</v>
      </c>
    </row>
    <row r="71" spans="1:6" x14ac:dyDescent="0.35">
      <c r="A71" s="4"/>
      <c r="B71" s="12"/>
      <c r="C71" s="2"/>
      <c r="D71" s="5"/>
      <c r="E71" s="26"/>
      <c r="F71" s="22"/>
    </row>
    <row r="72" spans="1:6" ht="54" x14ac:dyDescent="0.35">
      <c r="A72" s="4"/>
      <c r="B72" s="17" t="s">
        <v>200</v>
      </c>
      <c r="C72" s="2"/>
      <c r="D72" s="5"/>
      <c r="E72" s="26"/>
      <c r="F72" s="22"/>
    </row>
    <row r="73" spans="1:6" x14ac:dyDescent="0.35">
      <c r="A73" s="4"/>
      <c r="B73" s="17"/>
      <c r="C73" s="2"/>
      <c r="D73" s="5"/>
      <c r="E73" s="26"/>
      <c r="F73" s="22"/>
    </row>
    <row r="74" spans="1:6" x14ac:dyDescent="0.35">
      <c r="A74" s="4">
        <v>13</v>
      </c>
      <c r="B74" s="12" t="s">
        <v>30</v>
      </c>
      <c r="C74" s="2" t="s">
        <v>9</v>
      </c>
      <c r="D74" s="5">
        <v>1</v>
      </c>
      <c r="E74" s="26"/>
      <c r="F74" s="22">
        <f>D74*E74</f>
        <v>0</v>
      </c>
    </row>
    <row r="75" spans="1:6" x14ac:dyDescent="0.35">
      <c r="A75" s="4"/>
      <c r="B75" s="12"/>
      <c r="C75" s="2"/>
      <c r="D75" s="5"/>
      <c r="E75" s="26"/>
      <c r="F75" s="22"/>
    </row>
    <row r="76" spans="1:6" x14ac:dyDescent="0.35">
      <c r="A76" s="4">
        <v>14</v>
      </c>
      <c r="B76" s="12" t="s">
        <v>31</v>
      </c>
      <c r="C76" s="2" t="s">
        <v>9</v>
      </c>
      <c r="D76" s="5">
        <v>1</v>
      </c>
      <c r="E76" s="26"/>
      <c r="F76" s="22">
        <f>D76*E76</f>
        <v>0</v>
      </c>
    </row>
    <row r="77" spans="1:6" x14ac:dyDescent="0.35">
      <c r="A77" s="4"/>
      <c r="B77" s="12"/>
      <c r="C77" s="2"/>
      <c r="D77" s="5"/>
      <c r="E77" s="26"/>
      <c r="F77" s="22"/>
    </row>
    <row r="78" spans="1:6" x14ac:dyDescent="0.35">
      <c r="A78" s="4">
        <v>15</v>
      </c>
      <c r="B78" s="12" t="s">
        <v>257</v>
      </c>
      <c r="C78" s="2" t="s">
        <v>9</v>
      </c>
      <c r="D78" s="5">
        <v>1</v>
      </c>
      <c r="E78" s="26"/>
      <c r="F78" s="22">
        <f>D78*E78</f>
        <v>0</v>
      </c>
    </row>
    <row r="79" spans="1:6" x14ac:dyDescent="0.35">
      <c r="A79" s="4"/>
      <c r="B79" s="12"/>
      <c r="C79" s="2"/>
      <c r="D79" s="5"/>
      <c r="E79" s="26"/>
      <c r="F79" s="22"/>
    </row>
    <row r="80" spans="1:6" x14ac:dyDescent="0.35">
      <c r="A80" s="4"/>
      <c r="B80" s="17" t="s">
        <v>258</v>
      </c>
      <c r="C80" s="2"/>
      <c r="D80" s="5"/>
      <c r="E80" s="26"/>
      <c r="F80" s="22"/>
    </row>
    <row r="81" spans="1:6" x14ac:dyDescent="0.35">
      <c r="A81" s="4"/>
      <c r="B81" s="12"/>
      <c r="C81" s="2"/>
      <c r="D81" s="5"/>
      <c r="E81" s="26"/>
      <c r="F81" s="22"/>
    </row>
    <row r="82" spans="1:6" ht="36" x14ac:dyDescent="0.35">
      <c r="A82" s="4">
        <v>16</v>
      </c>
      <c r="B82" s="12" t="s">
        <v>259</v>
      </c>
      <c r="C82" s="2" t="s">
        <v>189</v>
      </c>
      <c r="D82" s="5">
        <v>6</v>
      </c>
      <c r="E82" s="26"/>
      <c r="F82" s="22">
        <f>D82*E82</f>
        <v>0</v>
      </c>
    </row>
    <row r="83" spans="1:6" x14ac:dyDescent="0.35">
      <c r="A83" s="4"/>
      <c r="B83" s="12"/>
      <c r="C83" s="2"/>
      <c r="D83" s="5"/>
      <c r="E83" s="26"/>
      <c r="F83" s="22"/>
    </row>
    <row r="84" spans="1:6" ht="36" x14ac:dyDescent="0.35">
      <c r="A84" s="4">
        <v>17</v>
      </c>
      <c r="B84" s="12" t="s">
        <v>260</v>
      </c>
      <c r="C84" s="2" t="s">
        <v>189</v>
      </c>
      <c r="D84" s="5">
        <v>6</v>
      </c>
      <c r="E84" s="26"/>
      <c r="F84" s="22">
        <f>D84*E84</f>
        <v>0</v>
      </c>
    </row>
    <row r="85" spans="1:6" x14ac:dyDescent="0.35">
      <c r="A85" s="4"/>
      <c r="B85" s="12"/>
      <c r="C85" s="2"/>
      <c r="D85" s="5"/>
      <c r="E85" s="26"/>
      <c r="F85" s="22"/>
    </row>
    <row r="86" spans="1:6" ht="21" x14ac:dyDescent="0.35">
      <c r="A86" s="4"/>
      <c r="B86" s="16" t="s">
        <v>32</v>
      </c>
      <c r="C86" s="2"/>
      <c r="D86" s="5"/>
      <c r="E86" s="26"/>
      <c r="F86" s="22"/>
    </row>
    <row r="87" spans="1:6" x14ac:dyDescent="0.35">
      <c r="A87" s="4"/>
      <c r="B87" s="12"/>
      <c r="C87" s="2"/>
      <c r="D87" s="5"/>
      <c r="E87" s="26"/>
      <c r="F87" s="22"/>
    </row>
    <row r="88" spans="1:6" x14ac:dyDescent="0.35">
      <c r="A88" s="4"/>
      <c r="B88" s="17" t="s">
        <v>261</v>
      </c>
      <c r="C88" s="2"/>
      <c r="D88" s="5"/>
      <c r="E88" s="26"/>
      <c r="F88" s="22"/>
    </row>
    <row r="89" spans="1:6" x14ac:dyDescent="0.35">
      <c r="A89" s="4"/>
      <c r="B89" s="12"/>
      <c r="C89" s="2"/>
      <c r="D89" s="5"/>
      <c r="E89" s="26"/>
      <c r="F89" s="22"/>
    </row>
    <row r="90" spans="1:6" x14ac:dyDescent="0.35">
      <c r="A90" s="4">
        <v>18</v>
      </c>
      <c r="B90" s="12" t="s">
        <v>262</v>
      </c>
      <c r="C90" s="2" t="s">
        <v>189</v>
      </c>
      <c r="D90" s="5">
        <v>4</v>
      </c>
      <c r="E90" s="26"/>
      <c r="F90" s="22">
        <f>D90*E90</f>
        <v>0</v>
      </c>
    </row>
    <row r="91" spans="1:6" x14ac:dyDescent="0.35">
      <c r="A91" s="4"/>
      <c r="B91" s="12"/>
      <c r="C91" s="2"/>
      <c r="D91" s="5"/>
      <c r="E91" s="26"/>
      <c r="F91" s="22"/>
    </row>
    <row r="92" spans="1:6" x14ac:dyDescent="0.35">
      <c r="A92" s="4"/>
      <c r="B92" s="17" t="s">
        <v>264</v>
      </c>
      <c r="C92" s="2"/>
      <c r="D92" s="5"/>
      <c r="E92" s="26"/>
      <c r="F92" s="22"/>
    </row>
    <row r="93" spans="1:6" x14ac:dyDescent="0.35">
      <c r="A93" s="4"/>
      <c r="B93" s="12"/>
      <c r="C93" s="2"/>
      <c r="D93" s="5"/>
      <c r="E93" s="26"/>
      <c r="F93" s="22"/>
    </row>
    <row r="94" spans="1:6" x14ac:dyDescent="0.35">
      <c r="A94" s="4">
        <v>19</v>
      </c>
      <c r="B94" s="12" t="s">
        <v>263</v>
      </c>
      <c r="C94" s="2" t="s">
        <v>8</v>
      </c>
      <c r="D94" s="5">
        <v>16</v>
      </c>
      <c r="E94" s="26"/>
      <c r="F94" s="22">
        <f>D94*E94</f>
        <v>0</v>
      </c>
    </row>
    <row r="95" spans="1:6" x14ac:dyDescent="0.35">
      <c r="A95" s="4"/>
      <c r="B95" s="12"/>
      <c r="C95" s="2"/>
      <c r="D95" s="5"/>
      <c r="E95" s="26"/>
      <c r="F95" s="22"/>
    </row>
    <row r="96" spans="1:6" x14ac:dyDescent="0.35">
      <c r="A96" s="4"/>
      <c r="B96" s="17" t="s">
        <v>289</v>
      </c>
      <c r="C96" s="2"/>
      <c r="D96" s="5"/>
      <c r="E96" s="26"/>
      <c r="F96" s="22"/>
    </row>
    <row r="97" spans="1:6" x14ac:dyDescent="0.35">
      <c r="A97" s="4"/>
      <c r="B97" s="12"/>
      <c r="C97" s="2"/>
      <c r="D97" s="5"/>
      <c r="E97" s="26"/>
      <c r="F97" s="22"/>
    </row>
    <row r="98" spans="1:6" x14ac:dyDescent="0.35">
      <c r="A98" s="4">
        <v>20</v>
      </c>
      <c r="B98" s="12" t="s">
        <v>202</v>
      </c>
      <c r="C98" s="2" t="s">
        <v>189</v>
      </c>
      <c r="D98" s="5">
        <v>372</v>
      </c>
      <c r="E98" s="26"/>
      <c r="F98" s="22">
        <f>D98*E98</f>
        <v>0</v>
      </c>
    </row>
    <row r="99" spans="1:6" x14ac:dyDescent="0.35">
      <c r="A99" s="4"/>
      <c r="B99" s="12"/>
      <c r="C99" s="2"/>
      <c r="D99" s="5"/>
      <c r="E99" s="26"/>
      <c r="F99" s="22"/>
    </row>
    <row r="100" spans="1:6" x14ac:dyDescent="0.35">
      <c r="A100" s="4">
        <v>21</v>
      </c>
      <c r="B100" s="12" t="s">
        <v>203</v>
      </c>
      <c r="C100" s="2" t="s">
        <v>189</v>
      </c>
      <c r="D100" s="5">
        <v>12</v>
      </c>
      <c r="E100" s="26"/>
      <c r="F100" s="22">
        <f>D100*E100</f>
        <v>0</v>
      </c>
    </row>
    <row r="101" spans="1:6" x14ac:dyDescent="0.35">
      <c r="A101" s="4"/>
      <c r="B101" s="12"/>
      <c r="C101" s="2"/>
      <c r="D101" s="5"/>
      <c r="E101" s="26"/>
      <c r="F101" s="22"/>
    </row>
    <row r="102" spans="1:6" x14ac:dyDescent="0.35">
      <c r="A102" s="4">
        <v>22</v>
      </c>
      <c r="B102" s="12" t="s">
        <v>201</v>
      </c>
      <c r="C102" s="2" t="s">
        <v>189</v>
      </c>
      <c r="D102" s="5">
        <v>25</v>
      </c>
      <c r="E102" s="26"/>
      <c r="F102" s="22">
        <f>D102*E102</f>
        <v>0</v>
      </c>
    </row>
    <row r="103" spans="1:6" x14ac:dyDescent="0.35">
      <c r="A103" s="4"/>
      <c r="B103" s="12"/>
      <c r="C103" s="2"/>
      <c r="D103" s="5"/>
      <c r="E103" s="26"/>
      <c r="F103" s="22"/>
    </row>
    <row r="104" spans="1:6" ht="18.600000000000001" thickBot="1" x14ac:dyDescent="0.4">
      <c r="B104" s="10" t="s">
        <v>194</v>
      </c>
      <c r="C104" s="9"/>
      <c r="D104" s="5"/>
      <c r="E104" s="27" t="s">
        <v>192</v>
      </c>
      <c r="F104" s="23">
        <f>SUM(F36:F103)</f>
        <v>0</v>
      </c>
    </row>
    <row r="105" spans="1:6" ht="36.6" thickTop="1" x14ac:dyDescent="0.35">
      <c r="A105" s="14" t="s">
        <v>0</v>
      </c>
      <c r="B105" s="20"/>
      <c r="C105" s="13"/>
      <c r="D105" s="15" t="s">
        <v>1</v>
      </c>
      <c r="E105" s="25" t="s">
        <v>2</v>
      </c>
      <c r="F105" s="21" t="s">
        <v>3</v>
      </c>
    </row>
    <row r="106" spans="1:6" ht="21" x14ac:dyDescent="0.35">
      <c r="A106" s="4"/>
      <c r="B106" s="16" t="s">
        <v>197</v>
      </c>
      <c r="C106" s="2"/>
      <c r="D106" s="5"/>
      <c r="E106" s="26"/>
      <c r="F106" s="22"/>
    </row>
    <row r="107" spans="1:6" x14ac:dyDescent="0.35">
      <c r="A107" s="4"/>
      <c r="B107" s="12"/>
      <c r="C107" s="2"/>
      <c r="D107" s="5"/>
      <c r="E107" s="26"/>
      <c r="F107" s="22"/>
    </row>
    <row r="108" spans="1:6" ht="21" x14ac:dyDescent="0.35">
      <c r="A108" s="4"/>
      <c r="B108" s="16" t="s">
        <v>33</v>
      </c>
      <c r="C108" s="2"/>
      <c r="D108" s="5"/>
      <c r="E108" s="26"/>
      <c r="F108" s="22"/>
    </row>
    <row r="109" spans="1:6" x14ac:dyDescent="0.35">
      <c r="A109" s="4"/>
      <c r="B109" s="12"/>
      <c r="C109" s="2"/>
      <c r="D109" s="5"/>
      <c r="E109" s="26"/>
      <c r="F109" s="22"/>
    </row>
    <row r="110" spans="1:6" x14ac:dyDescent="0.35">
      <c r="A110" s="4"/>
      <c r="B110" s="17" t="s">
        <v>34</v>
      </c>
      <c r="C110" s="2"/>
      <c r="D110" s="5"/>
      <c r="E110" s="26"/>
      <c r="F110" s="22"/>
    </row>
    <row r="111" spans="1:6" x14ac:dyDescent="0.35">
      <c r="A111" s="4"/>
      <c r="B111" s="12"/>
      <c r="C111" s="2"/>
      <c r="D111" s="5"/>
      <c r="E111" s="26"/>
      <c r="F111" s="22"/>
    </row>
    <row r="112" spans="1:6" ht="72" x14ac:dyDescent="0.35">
      <c r="A112" s="4"/>
      <c r="B112" s="12" t="s">
        <v>35</v>
      </c>
      <c r="C112" s="2"/>
      <c r="D112" s="5"/>
      <c r="E112" s="26"/>
      <c r="F112" s="22"/>
    </row>
    <row r="113" spans="1:6" x14ac:dyDescent="0.35">
      <c r="A113" s="4"/>
      <c r="B113" s="11"/>
      <c r="C113" s="2"/>
      <c r="D113" s="5"/>
      <c r="E113" s="26"/>
      <c r="F113" s="22"/>
    </row>
    <row r="114" spans="1:6" x14ac:dyDescent="0.35">
      <c r="A114" s="4"/>
      <c r="B114" s="17" t="s">
        <v>36</v>
      </c>
      <c r="C114" s="2"/>
      <c r="D114" s="5"/>
      <c r="E114" s="26"/>
      <c r="F114" s="22"/>
    </row>
    <row r="115" spans="1:6" x14ac:dyDescent="0.35">
      <c r="A115" s="4"/>
      <c r="B115" s="12"/>
      <c r="C115" s="2"/>
      <c r="D115" s="5"/>
      <c r="E115" s="26"/>
      <c r="F115" s="22"/>
    </row>
    <row r="116" spans="1:6" ht="36" x14ac:dyDescent="0.35">
      <c r="A116" s="4"/>
      <c r="B116" s="12" t="s">
        <v>37</v>
      </c>
      <c r="C116" s="2"/>
      <c r="D116" s="5"/>
      <c r="E116" s="26"/>
      <c r="F116" s="22"/>
    </row>
    <row r="117" spans="1:6" x14ac:dyDescent="0.35">
      <c r="A117" s="4"/>
      <c r="B117" s="12"/>
      <c r="C117" s="2"/>
      <c r="D117" s="5"/>
      <c r="E117" s="26"/>
      <c r="F117" s="22"/>
    </row>
    <row r="118" spans="1:6" ht="21" x14ac:dyDescent="0.35">
      <c r="A118" s="4"/>
      <c r="B118" s="16" t="s">
        <v>38</v>
      </c>
      <c r="C118" s="2"/>
      <c r="D118" s="5"/>
      <c r="E118" s="26"/>
      <c r="F118" s="22"/>
    </row>
    <row r="119" spans="1:6" x14ac:dyDescent="0.35">
      <c r="A119" s="4"/>
      <c r="B119" s="12"/>
      <c r="C119" s="2"/>
      <c r="D119" s="5"/>
      <c r="E119" s="26"/>
      <c r="F119" s="22"/>
    </row>
    <row r="120" spans="1:6" x14ac:dyDescent="0.35">
      <c r="A120" s="4"/>
      <c r="B120" s="17" t="s">
        <v>39</v>
      </c>
      <c r="C120" s="2"/>
      <c r="D120" s="5"/>
      <c r="E120" s="26"/>
      <c r="F120" s="22"/>
    </row>
    <row r="121" spans="1:6" x14ac:dyDescent="0.35">
      <c r="A121" s="4"/>
      <c r="B121" s="12"/>
      <c r="C121" s="2"/>
      <c r="D121" s="5"/>
      <c r="E121" s="26"/>
      <c r="F121" s="22"/>
    </row>
    <row r="122" spans="1:6" ht="36" x14ac:dyDescent="0.35">
      <c r="A122" s="4">
        <v>1</v>
      </c>
      <c r="B122" s="12" t="s">
        <v>40</v>
      </c>
      <c r="C122" s="2" t="s">
        <v>189</v>
      </c>
      <c r="D122" s="5">
        <v>16</v>
      </c>
      <c r="E122" s="26"/>
      <c r="F122" s="22">
        <f>D122*E122</f>
        <v>0</v>
      </c>
    </row>
    <row r="123" spans="1:6" x14ac:dyDescent="0.35">
      <c r="A123" s="4"/>
      <c r="B123" s="12"/>
      <c r="C123" s="2"/>
      <c r="D123" s="5"/>
      <c r="E123" s="26"/>
      <c r="F123" s="22"/>
    </row>
    <row r="124" spans="1:6" ht="21" x14ac:dyDescent="0.35">
      <c r="A124" s="4"/>
      <c r="B124" s="16" t="s">
        <v>41</v>
      </c>
      <c r="C124" s="2"/>
      <c r="D124" s="5"/>
      <c r="E124" s="26"/>
      <c r="F124" s="22"/>
    </row>
    <row r="125" spans="1:6" x14ac:dyDescent="0.35">
      <c r="A125" s="4"/>
      <c r="B125" s="12"/>
      <c r="C125" s="2"/>
      <c r="D125" s="5"/>
      <c r="E125" s="26"/>
      <c r="F125" s="22"/>
    </row>
    <row r="126" spans="1:6" x14ac:dyDescent="0.35">
      <c r="A126" s="4"/>
      <c r="B126" s="17" t="s">
        <v>49</v>
      </c>
      <c r="C126" s="2"/>
      <c r="D126" s="5"/>
      <c r="E126" s="26"/>
      <c r="F126" s="22"/>
    </row>
    <row r="127" spans="1:6" x14ac:dyDescent="0.35">
      <c r="A127" s="4"/>
      <c r="B127" s="12"/>
      <c r="C127" s="2"/>
      <c r="D127" s="5"/>
      <c r="E127" s="26"/>
      <c r="F127" s="22"/>
    </row>
    <row r="128" spans="1:6" x14ac:dyDescent="0.35">
      <c r="A128" s="4">
        <v>2</v>
      </c>
      <c r="B128" s="12" t="s">
        <v>50</v>
      </c>
      <c r="C128" s="2" t="s">
        <v>193</v>
      </c>
      <c r="D128" s="5">
        <v>13</v>
      </c>
      <c r="E128" s="26"/>
      <c r="F128" s="22">
        <f>D128*E128</f>
        <v>0</v>
      </c>
    </row>
    <row r="129" spans="1:6" x14ac:dyDescent="0.35">
      <c r="A129" s="4"/>
      <c r="B129" s="12"/>
      <c r="C129" s="2"/>
      <c r="D129" s="5"/>
      <c r="E129" s="26"/>
      <c r="F129" s="22"/>
    </row>
    <row r="130" spans="1:6" x14ac:dyDescent="0.35">
      <c r="A130" s="4"/>
      <c r="B130" s="17" t="s">
        <v>42</v>
      </c>
      <c r="C130" s="2"/>
      <c r="D130" s="5"/>
      <c r="E130" s="26"/>
      <c r="F130" s="22"/>
    </row>
    <row r="131" spans="1:6" x14ac:dyDescent="0.35">
      <c r="A131" s="4"/>
      <c r="B131" s="12"/>
      <c r="C131" s="2"/>
      <c r="D131" s="5"/>
      <c r="E131" s="26"/>
      <c r="F131" s="22"/>
    </row>
    <row r="132" spans="1:6" ht="36" x14ac:dyDescent="0.35">
      <c r="A132" s="4">
        <v>3</v>
      </c>
      <c r="B132" s="12" t="s">
        <v>51</v>
      </c>
      <c r="C132" s="2" t="s">
        <v>193</v>
      </c>
      <c r="D132" s="5">
        <v>13</v>
      </c>
      <c r="E132" s="26"/>
      <c r="F132" s="22">
        <f>D132*E132</f>
        <v>0</v>
      </c>
    </row>
    <row r="133" spans="1:6" x14ac:dyDescent="0.35">
      <c r="A133" s="4"/>
      <c r="B133" s="12"/>
      <c r="C133" s="2"/>
      <c r="D133" s="5"/>
      <c r="E133" s="26"/>
      <c r="F133" s="22"/>
    </row>
    <row r="134" spans="1:6" x14ac:dyDescent="0.35">
      <c r="A134" s="4"/>
      <c r="B134" s="17" t="s">
        <v>43</v>
      </c>
      <c r="C134" s="2"/>
      <c r="D134" s="5"/>
      <c r="E134" s="26"/>
      <c r="F134" s="22"/>
    </row>
    <row r="135" spans="1:6" x14ac:dyDescent="0.35">
      <c r="A135" s="4"/>
      <c r="B135" s="12"/>
      <c r="C135" s="2"/>
      <c r="D135" s="5"/>
      <c r="E135" s="26"/>
      <c r="F135" s="22"/>
    </row>
    <row r="136" spans="1:6" x14ac:dyDescent="0.35">
      <c r="A136" s="4">
        <v>4</v>
      </c>
      <c r="B136" s="12" t="s">
        <v>52</v>
      </c>
      <c r="C136" s="2" t="s">
        <v>189</v>
      </c>
      <c r="D136" s="5">
        <v>16</v>
      </c>
      <c r="E136" s="26"/>
      <c r="F136" s="22">
        <f>D136*E136</f>
        <v>0</v>
      </c>
    </row>
    <row r="137" spans="1:6" x14ac:dyDescent="0.35">
      <c r="A137" s="4"/>
      <c r="B137" s="12"/>
      <c r="C137" s="2"/>
      <c r="D137" s="5"/>
      <c r="E137" s="26"/>
      <c r="F137" s="22"/>
    </row>
    <row r="138" spans="1:6" x14ac:dyDescent="0.35">
      <c r="A138" s="4"/>
      <c r="B138" s="17" t="s">
        <v>44</v>
      </c>
      <c r="C138" s="2"/>
      <c r="D138" s="5"/>
      <c r="E138" s="26"/>
      <c r="F138" s="22"/>
    </row>
    <row r="139" spans="1:6" x14ac:dyDescent="0.35">
      <c r="A139" s="4"/>
      <c r="B139" s="12"/>
      <c r="C139" s="2"/>
      <c r="D139" s="5"/>
      <c r="E139" s="26"/>
      <c r="F139" s="22"/>
    </row>
    <row r="140" spans="1:6" ht="36" x14ac:dyDescent="0.35">
      <c r="A140" s="4">
        <v>5</v>
      </c>
      <c r="B140" s="12" t="s">
        <v>53</v>
      </c>
      <c r="C140" s="2" t="s">
        <v>10</v>
      </c>
      <c r="D140" s="5">
        <v>1</v>
      </c>
      <c r="E140" s="26"/>
      <c r="F140" s="22">
        <f>D140*E140</f>
        <v>0</v>
      </c>
    </row>
    <row r="141" spans="1:6" x14ac:dyDescent="0.35">
      <c r="A141" s="4"/>
      <c r="B141" s="12"/>
      <c r="C141" s="2"/>
      <c r="D141" s="5"/>
      <c r="E141" s="26"/>
      <c r="F141" s="22"/>
    </row>
    <row r="142" spans="1:6" ht="21" x14ac:dyDescent="0.35">
      <c r="A142" s="4"/>
      <c r="B142" s="16" t="s">
        <v>45</v>
      </c>
      <c r="C142" s="2"/>
      <c r="D142" s="5"/>
      <c r="E142" s="26"/>
      <c r="F142" s="22"/>
    </row>
    <row r="143" spans="1:6" x14ac:dyDescent="0.35">
      <c r="A143" s="4"/>
      <c r="B143" s="12"/>
      <c r="C143" s="2"/>
      <c r="D143" s="5"/>
      <c r="E143" s="26"/>
      <c r="F143" s="22"/>
    </row>
    <row r="144" spans="1:6" ht="72" x14ac:dyDescent="0.35">
      <c r="A144" s="4"/>
      <c r="B144" s="17" t="s">
        <v>215</v>
      </c>
      <c r="C144" s="2"/>
      <c r="D144" s="5"/>
      <c r="E144" s="26"/>
      <c r="F144" s="22"/>
    </row>
    <row r="145" spans="1:6" x14ac:dyDescent="0.35">
      <c r="A145" s="4"/>
      <c r="B145" s="17"/>
      <c r="C145" s="2"/>
      <c r="D145" s="5"/>
      <c r="E145" s="26"/>
      <c r="F145" s="22"/>
    </row>
    <row r="146" spans="1:6" x14ac:dyDescent="0.35">
      <c r="A146" s="4">
        <v>6</v>
      </c>
      <c r="B146" s="12" t="s">
        <v>54</v>
      </c>
      <c r="C146" s="2" t="s">
        <v>193</v>
      </c>
      <c r="D146" s="5">
        <v>19</v>
      </c>
      <c r="E146" s="26"/>
      <c r="F146" s="22">
        <f>D146*E146</f>
        <v>0</v>
      </c>
    </row>
    <row r="147" spans="1:6" x14ac:dyDescent="0.35">
      <c r="A147" s="4"/>
      <c r="B147" s="12"/>
      <c r="C147" s="2"/>
      <c r="D147" s="5"/>
      <c r="E147" s="26"/>
      <c r="F147" s="22"/>
    </row>
    <row r="148" spans="1:6" x14ac:dyDescent="0.35">
      <c r="A148" s="4">
        <v>7</v>
      </c>
      <c r="B148" s="12" t="s">
        <v>55</v>
      </c>
      <c r="C148" s="2" t="s">
        <v>193</v>
      </c>
      <c r="D148" s="5">
        <v>12</v>
      </c>
      <c r="E148" s="26"/>
      <c r="F148" s="22">
        <f>D148*E148</f>
        <v>0</v>
      </c>
    </row>
    <row r="149" spans="1:6" x14ac:dyDescent="0.35">
      <c r="A149" s="4"/>
      <c r="B149" s="12"/>
      <c r="C149" s="2"/>
      <c r="D149" s="5"/>
      <c r="E149" s="26"/>
      <c r="F149" s="22"/>
    </row>
    <row r="150" spans="1:6" x14ac:dyDescent="0.35">
      <c r="A150" s="4"/>
      <c r="B150" s="17" t="s">
        <v>56</v>
      </c>
      <c r="C150" s="2"/>
      <c r="D150" s="5"/>
      <c r="E150" s="26"/>
      <c r="F150" s="22"/>
    </row>
    <row r="151" spans="1:6" x14ac:dyDescent="0.35">
      <c r="A151" s="4"/>
      <c r="B151" s="12"/>
      <c r="C151" s="2"/>
      <c r="D151" s="5"/>
      <c r="E151" s="26"/>
      <c r="F151" s="22"/>
    </row>
    <row r="152" spans="1:6" ht="72" x14ac:dyDescent="0.35">
      <c r="A152" s="224">
        <v>8</v>
      </c>
      <c r="B152" s="225" t="s">
        <v>351</v>
      </c>
      <c r="C152" s="226" t="s">
        <v>189</v>
      </c>
      <c r="D152" s="227">
        <v>16</v>
      </c>
      <c r="E152" s="229"/>
      <c r="F152" s="228">
        <f>D152*E152</f>
        <v>0</v>
      </c>
    </row>
    <row r="153" spans="1:6" x14ac:dyDescent="0.35">
      <c r="A153" s="4"/>
      <c r="B153" s="12"/>
      <c r="C153" s="2"/>
      <c r="D153" s="5"/>
      <c r="E153" s="26"/>
      <c r="F153" s="22"/>
    </row>
    <row r="154" spans="1:6" ht="21" x14ac:dyDescent="0.35">
      <c r="A154" s="4"/>
      <c r="B154" s="16" t="s">
        <v>57</v>
      </c>
      <c r="C154" s="2"/>
      <c r="D154" s="5"/>
      <c r="E154" s="26"/>
      <c r="F154" s="22"/>
    </row>
    <row r="155" spans="1:6" x14ac:dyDescent="0.35">
      <c r="A155" s="4"/>
      <c r="B155" s="12"/>
      <c r="C155" s="2"/>
      <c r="D155" s="5"/>
      <c r="E155" s="26"/>
      <c r="F155" s="22"/>
    </row>
    <row r="156" spans="1:6" x14ac:dyDescent="0.35">
      <c r="A156" s="4"/>
      <c r="B156" s="17" t="s">
        <v>58</v>
      </c>
      <c r="C156" s="2"/>
      <c r="D156" s="5"/>
      <c r="E156" s="26"/>
      <c r="F156" s="22"/>
    </row>
    <row r="157" spans="1:6" x14ac:dyDescent="0.35">
      <c r="A157" s="4"/>
      <c r="B157" s="12"/>
      <c r="C157" s="2"/>
      <c r="D157" s="5"/>
      <c r="E157" s="26"/>
      <c r="F157" s="22"/>
    </row>
    <row r="158" spans="1:6" ht="54" x14ac:dyDescent="0.35">
      <c r="A158" s="4">
        <v>9</v>
      </c>
      <c r="B158" s="12" t="s">
        <v>59</v>
      </c>
      <c r="C158" s="2" t="s">
        <v>189</v>
      </c>
      <c r="D158" s="5">
        <v>7</v>
      </c>
      <c r="E158" s="26"/>
      <c r="F158" s="22">
        <f>D158*E158</f>
        <v>0</v>
      </c>
    </row>
    <row r="159" spans="1:6" x14ac:dyDescent="0.35">
      <c r="A159" s="4"/>
      <c r="B159" s="12"/>
      <c r="C159" s="2"/>
      <c r="D159" s="5"/>
      <c r="E159" s="26"/>
      <c r="F159" s="22"/>
    </row>
    <row r="160" spans="1:6" x14ac:dyDescent="0.35">
      <c r="A160" s="4">
        <v>10</v>
      </c>
      <c r="B160" s="12" t="s">
        <v>60</v>
      </c>
      <c r="C160" s="2" t="s">
        <v>189</v>
      </c>
      <c r="D160" s="5">
        <v>13</v>
      </c>
      <c r="E160" s="26"/>
      <c r="F160" s="22">
        <f>D160*E160</f>
        <v>0</v>
      </c>
    </row>
    <row r="161" spans="1:6" x14ac:dyDescent="0.35">
      <c r="A161" s="4"/>
      <c r="B161" s="12"/>
      <c r="C161" s="2"/>
      <c r="D161" s="5"/>
      <c r="E161" s="26"/>
      <c r="F161" s="22"/>
    </row>
    <row r="162" spans="1:6" ht="21" x14ac:dyDescent="0.35">
      <c r="A162" s="4"/>
      <c r="B162" s="16" t="s">
        <v>46</v>
      </c>
      <c r="C162" s="2"/>
      <c r="D162" s="5"/>
      <c r="E162" s="26"/>
      <c r="F162" s="22"/>
    </row>
    <row r="163" spans="1:6" x14ac:dyDescent="0.35">
      <c r="A163" s="4"/>
      <c r="B163" s="12"/>
      <c r="C163" s="2"/>
      <c r="D163" s="5"/>
      <c r="E163" s="26"/>
      <c r="F163" s="22"/>
    </row>
    <row r="164" spans="1:6" ht="36" x14ac:dyDescent="0.35">
      <c r="A164" s="4"/>
      <c r="B164" s="17" t="s">
        <v>47</v>
      </c>
      <c r="C164" s="2"/>
      <c r="D164" s="5"/>
      <c r="E164" s="26"/>
      <c r="F164" s="22"/>
    </row>
    <row r="165" spans="1:6" x14ac:dyDescent="0.35">
      <c r="A165" s="4"/>
      <c r="B165" s="12"/>
      <c r="C165" s="2"/>
      <c r="D165" s="5"/>
      <c r="E165" s="26"/>
      <c r="F165" s="22"/>
    </row>
    <row r="166" spans="1:6" x14ac:dyDescent="0.35">
      <c r="A166" s="4">
        <v>11</v>
      </c>
      <c r="B166" s="12" t="s">
        <v>48</v>
      </c>
      <c r="C166" s="2" t="s">
        <v>9</v>
      </c>
      <c r="D166" s="5">
        <v>3</v>
      </c>
      <c r="E166" s="26"/>
      <c r="F166" s="22">
        <f>D166*E166</f>
        <v>0</v>
      </c>
    </row>
    <row r="167" spans="1:6" x14ac:dyDescent="0.35">
      <c r="A167" s="4"/>
      <c r="B167" s="12"/>
      <c r="C167" s="2"/>
      <c r="D167" s="5"/>
      <c r="E167" s="26"/>
      <c r="F167" s="22"/>
    </row>
    <row r="168" spans="1:6" x14ac:dyDescent="0.35">
      <c r="A168" s="4"/>
      <c r="B168" s="12"/>
      <c r="C168" s="2"/>
      <c r="D168" s="5"/>
      <c r="E168" s="26"/>
      <c r="F168" s="22"/>
    </row>
    <row r="169" spans="1:6" ht="18.600000000000001" thickBot="1" x14ac:dyDescent="0.4">
      <c r="B169" s="10" t="s">
        <v>194</v>
      </c>
      <c r="C169" s="9"/>
      <c r="D169" s="5"/>
      <c r="E169" s="27" t="s">
        <v>192</v>
      </c>
      <c r="F169" s="23">
        <f>SUM(F122:F168)</f>
        <v>0</v>
      </c>
    </row>
    <row r="170" spans="1:6" ht="36.6" thickTop="1" x14ac:dyDescent="0.35">
      <c r="A170" s="14" t="s">
        <v>0</v>
      </c>
      <c r="B170" s="18"/>
      <c r="C170" s="13"/>
      <c r="D170" s="15" t="s">
        <v>1</v>
      </c>
      <c r="E170" s="25" t="s">
        <v>2</v>
      </c>
      <c r="F170" s="21" t="s">
        <v>3</v>
      </c>
    </row>
    <row r="171" spans="1:6" ht="21" x14ac:dyDescent="0.35">
      <c r="A171" s="4"/>
      <c r="B171" s="16" t="s">
        <v>204</v>
      </c>
      <c r="C171" s="2"/>
      <c r="D171" s="5"/>
      <c r="E171" s="26"/>
      <c r="F171" s="22"/>
    </row>
    <row r="172" spans="1:6" x14ac:dyDescent="0.35">
      <c r="A172" s="4"/>
      <c r="B172" s="12"/>
      <c r="C172" s="2"/>
      <c r="D172" s="5"/>
      <c r="E172" s="26"/>
      <c r="F172" s="22"/>
    </row>
    <row r="173" spans="1:6" ht="21" x14ac:dyDescent="0.35">
      <c r="A173" s="4"/>
      <c r="B173" s="16" t="s">
        <v>64</v>
      </c>
      <c r="C173" s="2"/>
      <c r="D173" s="5"/>
      <c r="E173" s="26"/>
      <c r="F173" s="22"/>
    </row>
    <row r="174" spans="1:6" x14ac:dyDescent="0.35">
      <c r="A174" s="4"/>
      <c r="B174" s="12"/>
      <c r="C174" s="2"/>
      <c r="D174" s="5"/>
      <c r="E174" s="26"/>
      <c r="F174" s="22"/>
    </row>
    <row r="175" spans="1:6" x14ac:dyDescent="0.35">
      <c r="A175" s="4"/>
      <c r="B175" s="17" t="s">
        <v>65</v>
      </c>
      <c r="C175" s="2"/>
      <c r="D175" s="5"/>
      <c r="E175" s="26"/>
      <c r="F175" s="22"/>
    </row>
    <row r="176" spans="1:6" x14ac:dyDescent="0.35">
      <c r="A176" s="4"/>
      <c r="B176" s="12"/>
      <c r="C176" s="2"/>
      <c r="D176" s="5"/>
      <c r="E176" s="26"/>
      <c r="F176" s="22"/>
    </row>
    <row r="177" spans="1:6" ht="126" x14ac:dyDescent="0.35">
      <c r="A177" s="4"/>
      <c r="B177" s="12" t="s">
        <v>66</v>
      </c>
      <c r="C177" s="2"/>
      <c r="D177" s="5"/>
      <c r="E177" s="26"/>
      <c r="F177" s="22"/>
    </row>
    <row r="178" spans="1:6" x14ac:dyDescent="0.35">
      <c r="A178" s="4"/>
      <c r="B178" s="12"/>
      <c r="C178" s="2"/>
      <c r="D178" s="5"/>
      <c r="E178" s="26"/>
      <c r="F178" s="22"/>
    </row>
    <row r="179" spans="1:6" x14ac:dyDescent="0.35">
      <c r="A179" s="4"/>
      <c r="B179" s="17" t="s">
        <v>61</v>
      </c>
      <c r="C179" s="2"/>
      <c r="D179" s="5"/>
      <c r="E179" s="26"/>
      <c r="F179" s="22"/>
    </row>
    <row r="180" spans="1:6" x14ac:dyDescent="0.35">
      <c r="A180" s="4"/>
      <c r="B180" s="12"/>
      <c r="C180" s="2"/>
      <c r="D180" s="5"/>
      <c r="E180" s="26"/>
      <c r="F180" s="22"/>
    </row>
    <row r="181" spans="1:6" ht="108" x14ac:dyDescent="0.35">
      <c r="A181" s="4"/>
      <c r="B181" s="12" t="s">
        <v>67</v>
      </c>
      <c r="C181" s="2"/>
      <c r="D181" s="5"/>
      <c r="E181" s="26"/>
      <c r="F181" s="22"/>
    </row>
    <row r="182" spans="1:6" x14ac:dyDescent="0.35">
      <c r="A182" s="4"/>
      <c r="B182" s="12"/>
      <c r="C182" s="2"/>
      <c r="D182" s="5"/>
      <c r="E182" s="26"/>
      <c r="F182" s="22"/>
    </row>
    <row r="183" spans="1:6" ht="72" x14ac:dyDescent="0.35">
      <c r="A183" s="4"/>
      <c r="B183" s="12" t="s">
        <v>68</v>
      </c>
      <c r="C183" s="2"/>
      <c r="D183" s="5"/>
      <c r="E183" s="26"/>
      <c r="F183" s="22"/>
    </row>
    <row r="184" spans="1:6" x14ac:dyDescent="0.35">
      <c r="A184" s="4"/>
      <c r="B184" s="12"/>
      <c r="C184" s="2"/>
      <c r="D184" s="5"/>
      <c r="E184" s="26"/>
      <c r="F184" s="22"/>
    </row>
    <row r="185" spans="1:6" ht="126" x14ac:dyDescent="0.35">
      <c r="A185" s="4"/>
      <c r="B185" s="12" t="s">
        <v>69</v>
      </c>
      <c r="C185" s="2"/>
      <c r="D185" s="5"/>
      <c r="E185" s="26"/>
      <c r="F185" s="22"/>
    </row>
    <row r="186" spans="1:6" x14ac:dyDescent="0.35">
      <c r="A186" s="4"/>
      <c r="B186" s="12"/>
      <c r="C186" s="2"/>
      <c r="D186" s="5"/>
      <c r="E186" s="26"/>
      <c r="F186" s="22"/>
    </row>
    <row r="187" spans="1:6" ht="21" x14ac:dyDescent="0.35">
      <c r="A187" s="4"/>
      <c r="B187" s="16" t="s">
        <v>70</v>
      </c>
      <c r="C187" s="2"/>
      <c r="D187" s="5"/>
      <c r="E187" s="26"/>
      <c r="F187" s="22"/>
    </row>
    <row r="188" spans="1:6" x14ac:dyDescent="0.35">
      <c r="A188" s="4"/>
      <c r="B188" s="12"/>
      <c r="C188" s="2"/>
      <c r="D188" s="5"/>
      <c r="E188" s="26"/>
      <c r="F188" s="22"/>
    </row>
    <row r="189" spans="1:6" ht="42" x14ac:dyDescent="0.35">
      <c r="A189" s="4"/>
      <c r="B189" s="16" t="s">
        <v>71</v>
      </c>
      <c r="C189" s="2"/>
      <c r="D189" s="5"/>
      <c r="E189" s="26"/>
      <c r="F189" s="22"/>
    </row>
    <row r="190" spans="1:6" x14ac:dyDescent="0.35">
      <c r="A190" s="4"/>
      <c r="B190" s="12"/>
      <c r="C190" s="2"/>
      <c r="D190" s="5"/>
      <c r="E190" s="26"/>
      <c r="F190" s="22"/>
    </row>
    <row r="191" spans="1:6" x14ac:dyDescent="0.35">
      <c r="A191" s="4"/>
      <c r="B191" s="17" t="s">
        <v>1093</v>
      </c>
      <c r="C191" s="2"/>
      <c r="D191" s="5"/>
      <c r="E191" s="26"/>
      <c r="F191" s="22"/>
    </row>
    <row r="192" spans="1:6" x14ac:dyDescent="0.35">
      <c r="A192" s="4"/>
      <c r="B192" s="12"/>
      <c r="C192" s="2"/>
      <c r="D192" s="5"/>
      <c r="E192" s="26"/>
      <c r="F192" s="22"/>
    </row>
    <row r="193" spans="1:6" x14ac:dyDescent="0.35">
      <c r="A193" s="4"/>
      <c r="B193" s="17" t="s">
        <v>205</v>
      </c>
      <c r="C193" s="2"/>
      <c r="D193" s="5"/>
      <c r="E193" s="26"/>
      <c r="F193" s="22"/>
    </row>
    <row r="194" spans="1:6" x14ac:dyDescent="0.35">
      <c r="A194" s="4"/>
      <c r="B194" s="12"/>
      <c r="C194" s="2"/>
      <c r="D194" s="5"/>
      <c r="E194" s="26"/>
      <c r="F194" s="22"/>
    </row>
    <row r="195" spans="1:6" x14ac:dyDescent="0.35">
      <c r="A195" s="4">
        <v>1</v>
      </c>
      <c r="B195" s="12" t="s">
        <v>72</v>
      </c>
      <c r="C195" s="2" t="s">
        <v>193</v>
      </c>
      <c r="D195" s="5">
        <v>1</v>
      </c>
      <c r="E195" s="26"/>
      <c r="F195" s="22">
        <f>D195*E195</f>
        <v>0</v>
      </c>
    </row>
    <row r="196" spans="1:6" x14ac:dyDescent="0.35">
      <c r="A196" s="4"/>
      <c r="B196" s="12"/>
      <c r="C196" s="2"/>
      <c r="D196" s="5"/>
      <c r="E196" s="26"/>
      <c r="F196" s="22"/>
    </row>
    <row r="197" spans="1:6" x14ac:dyDescent="0.35">
      <c r="A197" s="4">
        <v>2</v>
      </c>
      <c r="B197" s="12" t="s">
        <v>73</v>
      </c>
      <c r="C197" s="2" t="s">
        <v>193</v>
      </c>
      <c r="D197" s="5">
        <v>1</v>
      </c>
      <c r="E197" s="26"/>
      <c r="F197" s="22">
        <f>D197*E197</f>
        <v>0</v>
      </c>
    </row>
    <row r="198" spans="1:6" x14ac:dyDescent="0.35">
      <c r="A198" s="4"/>
      <c r="B198" s="12"/>
      <c r="C198" s="2"/>
      <c r="D198" s="5"/>
      <c r="E198" s="26"/>
      <c r="F198" s="22"/>
    </row>
    <row r="199" spans="1:6" x14ac:dyDescent="0.35">
      <c r="A199" s="4"/>
      <c r="B199" s="17" t="s">
        <v>206</v>
      </c>
      <c r="C199" s="2"/>
      <c r="D199" s="5"/>
      <c r="E199" s="26"/>
      <c r="F199" s="22"/>
    </row>
    <row r="200" spans="1:6" x14ac:dyDescent="0.35">
      <c r="A200" s="4"/>
      <c r="B200" s="12"/>
      <c r="C200" s="2"/>
      <c r="D200" s="5"/>
      <c r="E200" s="26"/>
      <c r="F200" s="22"/>
    </row>
    <row r="201" spans="1:6" x14ac:dyDescent="0.35">
      <c r="A201" s="4">
        <v>3</v>
      </c>
      <c r="B201" s="12" t="s">
        <v>74</v>
      </c>
      <c r="C201" s="2" t="s">
        <v>193</v>
      </c>
      <c r="D201" s="5">
        <v>4</v>
      </c>
      <c r="E201" s="26"/>
      <c r="F201" s="22">
        <f>D201*E201</f>
        <v>0</v>
      </c>
    </row>
    <row r="202" spans="1:6" x14ac:dyDescent="0.35">
      <c r="A202" s="4"/>
      <c r="B202" s="12"/>
      <c r="C202" s="2"/>
      <c r="D202" s="5"/>
      <c r="E202" s="26"/>
      <c r="F202" s="22"/>
    </row>
    <row r="203" spans="1:6" x14ac:dyDescent="0.35">
      <c r="A203" s="4">
        <v>4</v>
      </c>
      <c r="B203" s="12" t="s">
        <v>75</v>
      </c>
      <c r="C203" s="2" t="s">
        <v>193</v>
      </c>
      <c r="D203" s="5">
        <v>2</v>
      </c>
      <c r="E203" s="26"/>
      <c r="F203" s="22">
        <f>D203*E203</f>
        <v>0</v>
      </c>
    </row>
    <row r="204" spans="1:6" x14ac:dyDescent="0.35">
      <c r="A204" s="4"/>
      <c r="B204" s="12"/>
      <c r="C204" s="2"/>
      <c r="D204" s="5"/>
      <c r="E204" s="26"/>
      <c r="F204" s="22"/>
    </row>
    <row r="205" spans="1:6" x14ac:dyDescent="0.35">
      <c r="A205" s="4">
        <v>5</v>
      </c>
      <c r="B205" s="12" t="s">
        <v>216</v>
      </c>
      <c r="C205" s="2" t="s">
        <v>193</v>
      </c>
      <c r="D205" s="5">
        <v>3</v>
      </c>
      <c r="E205" s="26"/>
      <c r="F205" s="22">
        <f>D205*E205</f>
        <v>0</v>
      </c>
    </row>
    <row r="206" spans="1:6" x14ac:dyDescent="0.35">
      <c r="A206" s="4"/>
      <c r="B206" s="12"/>
      <c r="C206" s="2"/>
      <c r="D206" s="5"/>
      <c r="E206" s="26"/>
      <c r="F206" s="22"/>
    </row>
    <row r="207" spans="1:6" ht="21" x14ac:dyDescent="0.35">
      <c r="A207" s="4"/>
      <c r="B207" s="16" t="s">
        <v>62</v>
      </c>
      <c r="C207" s="2"/>
      <c r="D207" s="5"/>
      <c r="E207" s="26"/>
      <c r="F207" s="22"/>
    </row>
    <row r="208" spans="1:6" x14ac:dyDescent="0.35">
      <c r="A208" s="4"/>
      <c r="B208" s="12"/>
      <c r="C208" s="2"/>
      <c r="D208" s="5"/>
      <c r="E208" s="26"/>
      <c r="F208" s="22"/>
    </row>
    <row r="209" spans="1:6" ht="36" x14ac:dyDescent="0.35">
      <c r="A209" s="4">
        <v>6</v>
      </c>
      <c r="B209" s="12" t="s">
        <v>63</v>
      </c>
      <c r="C209" s="2" t="s">
        <v>9</v>
      </c>
      <c r="D209" s="5">
        <v>3</v>
      </c>
      <c r="E209" s="26"/>
      <c r="F209" s="22">
        <f>D209*E209</f>
        <v>0</v>
      </c>
    </row>
    <row r="210" spans="1:6" x14ac:dyDescent="0.35">
      <c r="A210" s="4"/>
      <c r="B210" s="12"/>
      <c r="C210" s="2"/>
      <c r="D210" s="5"/>
      <c r="E210" s="26"/>
      <c r="F210" s="22"/>
    </row>
    <row r="211" spans="1:6" ht="21" x14ac:dyDescent="0.35">
      <c r="A211" s="4"/>
      <c r="B211" s="16" t="s">
        <v>77</v>
      </c>
      <c r="C211" s="2"/>
      <c r="D211" s="5"/>
      <c r="E211" s="26"/>
      <c r="F211" s="22"/>
    </row>
    <row r="212" spans="1:6" x14ac:dyDescent="0.35">
      <c r="A212" s="4"/>
      <c r="B212" s="12"/>
      <c r="C212" s="2"/>
      <c r="D212" s="5"/>
      <c r="E212" s="26"/>
      <c r="F212" s="22"/>
    </row>
    <row r="213" spans="1:6" x14ac:dyDescent="0.35">
      <c r="A213" s="4"/>
      <c r="B213" s="17" t="s">
        <v>269</v>
      </c>
      <c r="C213" s="2"/>
      <c r="D213" s="5"/>
      <c r="E213" s="26"/>
      <c r="F213" s="22"/>
    </row>
    <row r="214" spans="1:6" x14ac:dyDescent="0.35">
      <c r="A214" s="4"/>
      <c r="B214" s="12"/>
      <c r="C214" s="2"/>
      <c r="D214" s="5"/>
      <c r="E214" s="26"/>
      <c r="F214" s="22"/>
    </row>
    <row r="215" spans="1:6" x14ac:dyDescent="0.35">
      <c r="A215" s="4">
        <v>7</v>
      </c>
      <c r="B215" s="12" t="s">
        <v>78</v>
      </c>
      <c r="C215" s="2" t="s">
        <v>189</v>
      </c>
      <c r="D215" s="5">
        <v>19</v>
      </c>
      <c r="E215" s="26"/>
      <c r="F215" s="22">
        <f>D215*E215</f>
        <v>0</v>
      </c>
    </row>
    <row r="216" spans="1:6" x14ac:dyDescent="0.35">
      <c r="A216" s="4"/>
      <c r="B216" s="12"/>
      <c r="C216" s="2"/>
      <c r="D216" s="5"/>
      <c r="E216" s="26"/>
      <c r="F216" s="22"/>
    </row>
    <row r="217" spans="1:6" ht="21" x14ac:dyDescent="0.35">
      <c r="A217" s="4"/>
      <c r="B217" s="16" t="s">
        <v>79</v>
      </c>
      <c r="C217" s="2"/>
      <c r="D217" s="5"/>
      <c r="E217" s="26"/>
      <c r="F217" s="22"/>
    </row>
    <row r="218" spans="1:6" x14ac:dyDescent="0.35">
      <c r="A218" s="4"/>
      <c r="B218" s="12"/>
      <c r="C218" s="2"/>
      <c r="D218" s="5"/>
      <c r="E218" s="26"/>
      <c r="F218" s="22"/>
    </row>
    <row r="219" spans="1:6" x14ac:dyDescent="0.35">
      <c r="A219" s="4"/>
      <c r="B219" s="17" t="s">
        <v>80</v>
      </c>
      <c r="C219" s="2"/>
      <c r="D219" s="5"/>
      <c r="E219" s="26"/>
      <c r="F219" s="22"/>
    </row>
    <row r="220" spans="1:6" x14ac:dyDescent="0.35">
      <c r="A220" s="4"/>
      <c r="B220" s="12"/>
      <c r="C220" s="2"/>
      <c r="D220" s="5"/>
      <c r="E220" s="26"/>
      <c r="F220" s="22"/>
    </row>
    <row r="221" spans="1:6" x14ac:dyDescent="0.35">
      <c r="A221" s="4">
        <v>8</v>
      </c>
      <c r="B221" s="12" t="s">
        <v>81</v>
      </c>
      <c r="C221" s="2" t="s">
        <v>189</v>
      </c>
      <c r="D221" s="5">
        <v>7</v>
      </c>
      <c r="E221" s="26"/>
      <c r="F221" s="22">
        <f>D221*E221</f>
        <v>0</v>
      </c>
    </row>
    <row r="222" spans="1:6" x14ac:dyDescent="0.35">
      <c r="A222" s="4"/>
      <c r="B222" s="12"/>
      <c r="C222" s="2"/>
      <c r="D222" s="5"/>
      <c r="E222" s="26"/>
      <c r="F222" s="22"/>
    </row>
    <row r="223" spans="1:6" ht="21" x14ac:dyDescent="0.35">
      <c r="A223" s="4"/>
      <c r="B223" s="16" t="s">
        <v>82</v>
      </c>
      <c r="C223" s="2"/>
      <c r="D223" s="5"/>
      <c r="E223" s="26"/>
      <c r="F223" s="22"/>
    </row>
    <row r="224" spans="1:6" x14ac:dyDescent="0.35">
      <c r="A224" s="4"/>
      <c r="B224" s="12"/>
      <c r="C224" s="2"/>
      <c r="D224" s="5"/>
      <c r="E224" s="26"/>
      <c r="F224" s="22"/>
    </row>
    <row r="225" spans="1:6" ht="54" x14ac:dyDescent="0.35">
      <c r="A225" s="4"/>
      <c r="B225" s="17" t="s">
        <v>207</v>
      </c>
      <c r="C225" s="2"/>
      <c r="D225" s="5"/>
      <c r="E225" s="26"/>
      <c r="F225" s="22"/>
    </row>
    <row r="226" spans="1:6" x14ac:dyDescent="0.35">
      <c r="A226" s="4"/>
      <c r="B226" s="17"/>
      <c r="C226" s="2"/>
      <c r="D226" s="5"/>
      <c r="E226" s="26"/>
      <c r="F226" s="22"/>
    </row>
    <row r="227" spans="1:6" x14ac:dyDescent="0.35">
      <c r="A227" s="224">
        <v>9</v>
      </c>
      <c r="B227" s="225" t="s">
        <v>83</v>
      </c>
      <c r="C227" s="226" t="s">
        <v>189</v>
      </c>
      <c r="D227" s="227">
        <v>15</v>
      </c>
      <c r="E227" s="229"/>
      <c r="F227" s="228">
        <f>D227*E227</f>
        <v>0</v>
      </c>
    </row>
    <row r="228" spans="1:6" x14ac:dyDescent="0.35">
      <c r="A228" s="4"/>
      <c r="B228" s="12"/>
      <c r="C228" s="2"/>
      <c r="D228" s="5"/>
      <c r="E228" s="26"/>
      <c r="F228" s="22"/>
    </row>
    <row r="229" spans="1:6" x14ac:dyDescent="0.35">
      <c r="A229" s="4"/>
      <c r="B229" s="17" t="s">
        <v>84</v>
      </c>
      <c r="C229" s="2"/>
      <c r="D229" s="5"/>
      <c r="E229" s="26"/>
      <c r="F229" s="22"/>
    </row>
    <row r="230" spans="1:6" x14ac:dyDescent="0.35">
      <c r="A230" s="4"/>
      <c r="B230" s="12"/>
      <c r="C230" s="2"/>
      <c r="D230" s="5"/>
      <c r="E230" s="26"/>
      <c r="F230" s="22"/>
    </row>
    <row r="231" spans="1:6" x14ac:dyDescent="0.35">
      <c r="A231" s="224">
        <v>10</v>
      </c>
      <c r="B231" s="225" t="s">
        <v>85</v>
      </c>
      <c r="C231" s="226" t="s">
        <v>8</v>
      </c>
      <c r="D231" s="227">
        <v>6</v>
      </c>
      <c r="E231" s="229"/>
      <c r="F231" s="228">
        <f>D231*E231</f>
        <v>0</v>
      </c>
    </row>
    <row r="232" spans="1:6" x14ac:dyDescent="0.35">
      <c r="A232" s="4"/>
      <c r="B232" s="12"/>
      <c r="C232" s="2"/>
      <c r="D232" s="5"/>
      <c r="E232" s="26"/>
      <c r="F232" s="22"/>
    </row>
    <row r="233" spans="1:6" x14ac:dyDescent="0.35">
      <c r="A233" s="4"/>
      <c r="B233" s="12"/>
      <c r="C233" s="2"/>
      <c r="D233" s="5"/>
      <c r="E233" s="26"/>
      <c r="F233" s="22"/>
    </row>
    <row r="234" spans="1:6" ht="18.600000000000001" thickBot="1" x14ac:dyDescent="0.4">
      <c r="B234" s="10" t="s">
        <v>194</v>
      </c>
      <c r="C234" s="9"/>
      <c r="D234" s="5"/>
      <c r="E234" s="27" t="s">
        <v>192</v>
      </c>
      <c r="F234" s="23">
        <f>SUM(F194:F233)</f>
        <v>0</v>
      </c>
    </row>
    <row r="235" spans="1:6" ht="36.6" thickTop="1" x14ac:dyDescent="0.35">
      <c r="A235" s="14" t="s">
        <v>0</v>
      </c>
      <c r="B235" s="18"/>
      <c r="C235" s="13"/>
      <c r="D235" s="15" t="s">
        <v>1</v>
      </c>
      <c r="E235" s="25" t="s">
        <v>2</v>
      </c>
      <c r="F235" s="21" t="s">
        <v>3</v>
      </c>
    </row>
    <row r="236" spans="1:6" ht="21" x14ac:dyDescent="0.35">
      <c r="A236" s="4"/>
      <c r="B236" s="16" t="s">
        <v>210</v>
      </c>
      <c r="C236" s="2"/>
      <c r="D236" s="5"/>
      <c r="E236" s="26"/>
      <c r="F236" s="22"/>
    </row>
    <row r="237" spans="1:6" x14ac:dyDescent="0.35">
      <c r="A237" s="4"/>
      <c r="B237" s="12"/>
      <c r="C237" s="2"/>
      <c r="D237" s="5"/>
      <c r="E237" s="26"/>
      <c r="F237" s="22"/>
    </row>
    <row r="238" spans="1:6" ht="21" x14ac:dyDescent="0.35">
      <c r="A238" s="4"/>
      <c r="B238" s="16" t="s">
        <v>86</v>
      </c>
      <c r="C238" s="2"/>
      <c r="D238" s="5"/>
      <c r="E238" s="26"/>
      <c r="F238" s="22"/>
    </row>
    <row r="239" spans="1:6" x14ac:dyDescent="0.35">
      <c r="A239" s="4"/>
      <c r="B239" s="12"/>
      <c r="C239" s="2"/>
      <c r="D239" s="5"/>
      <c r="E239" s="26"/>
      <c r="F239" s="22"/>
    </row>
    <row r="240" spans="1:6" ht="21" x14ac:dyDescent="0.35">
      <c r="A240" s="4"/>
      <c r="B240" s="16" t="s">
        <v>87</v>
      </c>
      <c r="C240" s="2"/>
      <c r="D240" s="5"/>
      <c r="E240" s="26"/>
      <c r="F240" s="22"/>
    </row>
    <row r="241" spans="1:6" x14ac:dyDescent="0.35">
      <c r="A241" s="4"/>
      <c r="B241" s="12"/>
      <c r="C241" s="2"/>
      <c r="D241" s="5"/>
      <c r="E241" s="26"/>
      <c r="F241" s="22"/>
    </row>
    <row r="242" spans="1:6" x14ac:dyDescent="0.35">
      <c r="A242" s="4"/>
      <c r="B242" s="17" t="s">
        <v>88</v>
      </c>
      <c r="C242" s="2"/>
      <c r="D242" s="5"/>
      <c r="E242" s="26"/>
      <c r="F242" s="22"/>
    </row>
    <row r="243" spans="1:6" x14ac:dyDescent="0.35">
      <c r="A243" s="4"/>
      <c r="B243" s="12"/>
      <c r="C243" s="2"/>
      <c r="D243" s="5"/>
      <c r="E243" s="26"/>
      <c r="F243" s="22"/>
    </row>
    <row r="244" spans="1:6" ht="36" x14ac:dyDescent="0.35">
      <c r="A244" s="4"/>
      <c r="B244" s="12" t="s">
        <v>89</v>
      </c>
      <c r="C244" s="2"/>
      <c r="D244" s="5"/>
      <c r="E244" s="26"/>
      <c r="F244" s="22"/>
    </row>
    <row r="245" spans="1:6" x14ac:dyDescent="0.35">
      <c r="A245" s="4"/>
      <c r="B245" s="12"/>
      <c r="C245" s="2"/>
      <c r="D245" s="5"/>
      <c r="E245" s="26"/>
      <c r="F245" s="22"/>
    </row>
    <row r="246" spans="1:6" x14ac:dyDescent="0.35">
      <c r="A246" s="4"/>
      <c r="B246" s="17" t="s">
        <v>90</v>
      </c>
      <c r="C246" s="2"/>
      <c r="D246" s="5"/>
      <c r="E246" s="26"/>
      <c r="F246" s="22"/>
    </row>
    <row r="247" spans="1:6" x14ac:dyDescent="0.35">
      <c r="A247" s="4"/>
      <c r="B247" s="12"/>
      <c r="C247" s="2"/>
      <c r="D247" s="5"/>
      <c r="E247" s="26"/>
      <c r="F247" s="22"/>
    </row>
    <row r="248" spans="1:6" ht="72" x14ac:dyDescent="0.35">
      <c r="A248" s="4"/>
      <c r="B248" s="12" t="s">
        <v>91</v>
      </c>
      <c r="C248" s="2"/>
      <c r="D248" s="5"/>
      <c r="E248" s="26"/>
      <c r="F248" s="22"/>
    </row>
    <row r="249" spans="1:6" x14ac:dyDescent="0.35">
      <c r="A249" s="4"/>
      <c r="B249" s="12"/>
      <c r="C249" s="2"/>
      <c r="D249" s="5"/>
      <c r="E249" s="26"/>
      <c r="F249" s="22"/>
    </row>
    <row r="250" spans="1:6" ht="21" x14ac:dyDescent="0.35">
      <c r="A250" s="4"/>
      <c r="B250" s="16" t="s">
        <v>87</v>
      </c>
      <c r="C250" s="2"/>
      <c r="D250" s="5"/>
      <c r="E250" s="26"/>
      <c r="F250" s="22"/>
    </row>
    <row r="251" spans="1:6" x14ac:dyDescent="0.35">
      <c r="A251" s="4"/>
      <c r="B251" s="12"/>
      <c r="C251" s="2"/>
      <c r="D251" s="5"/>
      <c r="E251" s="26"/>
      <c r="F251" s="22"/>
    </row>
    <row r="252" spans="1:6" ht="21" x14ac:dyDescent="0.35">
      <c r="A252" s="4"/>
      <c r="B252" s="16" t="s">
        <v>92</v>
      </c>
      <c r="C252" s="2"/>
      <c r="D252" s="5"/>
      <c r="E252" s="26"/>
      <c r="F252" s="22"/>
    </row>
    <row r="253" spans="1:6" x14ac:dyDescent="0.35">
      <c r="A253" s="4"/>
      <c r="B253" s="12"/>
      <c r="C253" s="2"/>
      <c r="D253" s="5"/>
      <c r="E253" s="26"/>
      <c r="F253" s="22"/>
    </row>
    <row r="254" spans="1:6" x14ac:dyDescent="0.35">
      <c r="A254" s="4"/>
      <c r="B254" s="17" t="s">
        <v>94</v>
      </c>
      <c r="C254" s="2"/>
      <c r="D254" s="5"/>
      <c r="E254" s="26"/>
      <c r="F254" s="22"/>
    </row>
    <row r="255" spans="1:6" x14ac:dyDescent="0.35">
      <c r="A255" s="4"/>
      <c r="B255" s="12"/>
      <c r="C255" s="2"/>
      <c r="D255" s="5"/>
      <c r="E255" s="26"/>
      <c r="F255" s="22"/>
    </row>
    <row r="256" spans="1:6" x14ac:dyDescent="0.35">
      <c r="A256" s="4">
        <v>1</v>
      </c>
      <c r="B256" s="12" t="s">
        <v>23</v>
      </c>
      <c r="C256" s="2" t="s">
        <v>189</v>
      </c>
      <c r="D256" s="5">
        <v>45</v>
      </c>
      <c r="E256" s="26"/>
      <c r="F256" s="22">
        <f>D256*E256</f>
        <v>0</v>
      </c>
    </row>
    <row r="257" spans="1:6" x14ac:dyDescent="0.35">
      <c r="A257" s="4"/>
      <c r="B257" s="12"/>
      <c r="C257" s="2"/>
      <c r="D257" s="5"/>
      <c r="E257" s="26"/>
      <c r="F257" s="22"/>
    </row>
    <row r="258" spans="1:6" ht="21" x14ac:dyDescent="0.35">
      <c r="A258" s="4"/>
      <c r="B258" s="16" t="s">
        <v>93</v>
      </c>
      <c r="C258" s="2"/>
      <c r="D258" s="5"/>
      <c r="E258" s="26"/>
      <c r="F258" s="22"/>
    </row>
    <row r="259" spans="1:6" x14ac:dyDescent="0.35">
      <c r="A259" s="4"/>
      <c r="B259" s="12"/>
      <c r="C259" s="2"/>
      <c r="D259" s="5"/>
      <c r="E259" s="26"/>
      <c r="F259" s="22"/>
    </row>
    <row r="260" spans="1:6" x14ac:dyDescent="0.35">
      <c r="A260" s="4"/>
      <c r="B260" s="17" t="s">
        <v>94</v>
      </c>
      <c r="C260" s="2"/>
      <c r="D260" s="5"/>
      <c r="E260" s="26"/>
      <c r="F260" s="22"/>
    </row>
    <row r="261" spans="1:6" x14ac:dyDescent="0.35">
      <c r="A261" s="4"/>
      <c r="B261" s="12"/>
      <c r="C261" s="2"/>
      <c r="D261" s="5"/>
      <c r="E261" s="26"/>
      <c r="F261" s="22"/>
    </row>
    <row r="262" spans="1:6" x14ac:dyDescent="0.35">
      <c r="A262" s="4">
        <v>2</v>
      </c>
      <c r="B262" s="12" t="s">
        <v>23</v>
      </c>
      <c r="C262" s="2" t="s">
        <v>189</v>
      </c>
      <c r="D262" s="5">
        <v>45</v>
      </c>
      <c r="E262" s="26"/>
      <c r="F262" s="22">
        <f>D262*E262</f>
        <v>0</v>
      </c>
    </row>
    <row r="263" spans="1:6" x14ac:dyDescent="0.35">
      <c r="A263" s="4"/>
      <c r="B263" s="12"/>
      <c r="C263" s="2"/>
      <c r="D263" s="5"/>
      <c r="E263" s="26"/>
      <c r="F263" s="22"/>
    </row>
    <row r="264" spans="1:6" x14ac:dyDescent="0.35">
      <c r="A264" s="4">
        <v>3</v>
      </c>
      <c r="B264" s="12" t="s">
        <v>24</v>
      </c>
      <c r="C264" s="2" t="s">
        <v>189</v>
      </c>
      <c r="D264" s="5">
        <v>4</v>
      </c>
      <c r="E264" s="26"/>
      <c r="F264" s="22">
        <f>D264*E264</f>
        <v>0</v>
      </c>
    </row>
    <row r="265" spans="1:6" x14ac:dyDescent="0.35">
      <c r="A265" s="4"/>
      <c r="B265" s="12"/>
      <c r="C265" s="2"/>
      <c r="D265" s="5"/>
      <c r="E265" s="26"/>
      <c r="F265" s="22"/>
    </row>
    <row r="266" spans="1:6" ht="21" x14ac:dyDescent="0.35">
      <c r="A266" s="4"/>
      <c r="B266" s="16" t="s">
        <v>95</v>
      </c>
      <c r="C266" s="2"/>
      <c r="D266" s="5"/>
      <c r="E266" s="26"/>
      <c r="F266" s="22"/>
    </row>
    <row r="267" spans="1:6" x14ac:dyDescent="0.35">
      <c r="A267" s="4"/>
      <c r="B267" s="12"/>
      <c r="C267" s="2"/>
      <c r="D267" s="5"/>
      <c r="E267" s="26"/>
      <c r="F267" s="22"/>
    </row>
    <row r="268" spans="1:6" x14ac:dyDescent="0.35">
      <c r="A268" s="4"/>
      <c r="B268" s="17" t="s">
        <v>96</v>
      </c>
      <c r="C268" s="2"/>
      <c r="D268" s="5"/>
      <c r="E268" s="26"/>
      <c r="F268" s="22"/>
    </row>
    <row r="269" spans="1:6" x14ac:dyDescent="0.35">
      <c r="A269" s="4"/>
      <c r="B269" s="12"/>
      <c r="C269" s="2"/>
      <c r="D269" s="5"/>
      <c r="E269" s="26"/>
      <c r="F269" s="22"/>
    </row>
    <row r="270" spans="1:6" x14ac:dyDescent="0.35">
      <c r="A270" s="4">
        <v>4</v>
      </c>
      <c r="B270" s="12" t="s">
        <v>217</v>
      </c>
      <c r="C270" s="2" t="s">
        <v>8</v>
      </c>
      <c r="D270" s="5">
        <v>64</v>
      </c>
      <c r="E270" s="26"/>
      <c r="F270" s="22">
        <f>D270*E270</f>
        <v>0</v>
      </c>
    </row>
    <row r="271" spans="1:6" x14ac:dyDescent="0.35">
      <c r="A271" s="4"/>
      <c r="B271" s="12"/>
      <c r="C271" s="2"/>
      <c r="D271" s="5"/>
      <c r="E271" s="26"/>
      <c r="F271" s="22"/>
    </row>
    <row r="272" spans="1:6" x14ac:dyDescent="0.35">
      <c r="A272" s="4">
        <v>5</v>
      </c>
      <c r="B272" s="12" t="s">
        <v>218</v>
      </c>
      <c r="C272" s="2" t="s">
        <v>8</v>
      </c>
      <c r="D272" s="5">
        <v>34</v>
      </c>
      <c r="E272" s="26"/>
      <c r="F272" s="22">
        <f>D272*E272</f>
        <v>0</v>
      </c>
    </row>
    <row r="273" spans="1:6" x14ac:dyDescent="0.35">
      <c r="A273" s="4"/>
      <c r="B273" s="12"/>
      <c r="C273" s="2"/>
      <c r="D273" s="5"/>
      <c r="E273" s="26"/>
      <c r="F273" s="22"/>
    </row>
    <row r="274" spans="1:6" ht="36" x14ac:dyDescent="0.35">
      <c r="A274" s="4"/>
      <c r="B274" s="17" t="s">
        <v>97</v>
      </c>
      <c r="C274" s="2"/>
      <c r="D274" s="5"/>
      <c r="E274" s="26"/>
      <c r="F274" s="22"/>
    </row>
    <row r="275" spans="1:6" x14ac:dyDescent="0.35">
      <c r="A275" s="4"/>
      <c r="B275" s="17"/>
      <c r="C275" s="2"/>
      <c r="D275" s="5"/>
      <c r="E275" s="26"/>
      <c r="F275" s="22"/>
    </row>
    <row r="276" spans="1:6" x14ac:dyDescent="0.35">
      <c r="A276" s="4">
        <v>6</v>
      </c>
      <c r="B276" s="12" t="s">
        <v>219</v>
      </c>
      <c r="C276" s="2" t="s">
        <v>9</v>
      </c>
      <c r="D276" s="5">
        <v>3</v>
      </c>
      <c r="E276" s="26"/>
      <c r="F276" s="22">
        <f>D276*E276</f>
        <v>0</v>
      </c>
    </row>
    <row r="277" spans="1:6" x14ac:dyDescent="0.35">
      <c r="A277" s="4"/>
      <c r="B277" s="12"/>
      <c r="C277" s="2"/>
      <c r="D277" s="5"/>
      <c r="E277" s="26"/>
      <c r="F277" s="22"/>
    </row>
    <row r="278" spans="1:6" x14ac:dyDescent="0.35">
      <c r="A278" s="4">
        <v>7</v>
      </c>
      <c r="B278" s="12" t="s">
        <v>220</v>
      </c>
      <c r="C278" s="2" t="s">
        <v>9</v>
      </c>
      <c r="D278" s="5">
        <v>1</v>
      </c>
      <c r="E278" s="26"/>
      <c r="F278" s="22">
        <f>D278*E278</f>
        <v>0</v>
      </c>
    </row>
    <row r="279" spans="1:6" x14ac:dyDescent="0.35">
      <c r="A279" s="4"/>
      <c r="B279" s="12"/>
      <c r="C279" s="2"/>
      <c r="D279" s="5"/>
      <c r="E279" s="26"/>
      <c r="F279" s="22"/>
    </row>
    <row r="280" spans="1:6" x14ac:dyDescent="0.35">
      <c r="A280" s="4">
        <v>8</v>
      </c>
      <c r="B280" s="12" t="s">
        <v>221</v>
      </c>
      <c r="C280" s="2" t="s">
        <v>9</v>
      </c>
      <c r="D280" s="5">
        <v>1</v>
      </c>
      <c r="E280" s="26"/>
      <c r="F280" s="22">
        <f>D280*E280</f>
        <v>0</v>
      </c>
    </row>
    <row r="281" spans="1:6" x14ac:dyDescent="0.35">
      <c r="A281" s="4"/>
      <c r="B281" s="12"/>
      <c r="C281" s="2"/>
      <c r="D281" s="5"/>
      <c r="E281" s="26"/>
      <c r="F281" s="22"/>
    </row>
    <row r="282" spans="1:6" x14ac:dyDescent="0.35">
      <c r="A282" s="4"/>
      <c r="B282" s="17" t="s">
        <v>98</v>
      </c>
      <c r="C282" s="2"/>
      <c r="D282" s="5"/>
      <c r="E282" s="26"/>
      <c r="F282" s="22"/>
    </row>
    <row r="283" spans="1:6" x14ac:dyDescent="0.35">
      <c r="A283" s="4"/>
      <c r="B283" s="12"/>
      <c r="C283" s="2"/>
      <c r="D283" s="5"/>
      <c r="E283" s="26"/>
      <c r="F283" s="22"/>
    </row>
    <row r="284" spans="1:6" x14ac:dyDescent="0.35">
      <c r="A284" s="4">
        <v>9</v>
      </c>
      <c r="B284" s="12" t="s">
        <v>222</v>
      </c>
      <c r="C284" s="2" t="s">
        <v>8</v>
      </c>
      <c r="D284" s="5">
        <v>15</v>
      </c>
      <c r="E284" s="26"/>
      <c r="F284" s="22">
        <f>D284*E284</f>
        <v>0</v>
      </c>
    </row>
    <row r="285" spans="1:6" x14ac:dyDescent="0.35">
      <c r="A285" s="4"/>
      <c r="B285" s="12"/>
      <c r="C285" s="2"/>
      <c r="D285" s="5"/>
      <c r="E285" s="26"/>
      <c r="F285" s="22"/>
    </row>
    <row r="286" spans="1:6" ht="21" x14ac:dyDescent="0.35">
      <c r="A286" s="4"/>
      <c r="B286" s="16" t="s">
        <v>99</v>
      </c>
      <c r="C286" s="2"/>
      <c r="D286" s="5"/>
      <c r="E286" s="26"/>
      <c r="F286" s="22"/>
    </row>
    <row r="287" spans="1:6" x14ac:dyDescent="0.35">
      <c r="A287" s="4"/>
      <c r="B287" s="12"/>
      <c r="C287" s="2"/>
      <c r="D287" s="5"/>
      <c r="E287" s="26"/>
      <c r="F287" s="22"/>
    </row>
    <row r="288" spans="1:6" ht="54" x14ac:dyDescent="0.35">
      <c r="A288" s="4"/>
      <c r="B288" s="17" t="s">
        <v>223</v>
      </c>
      <c r="C288" s="2"/>
      <c r="D288" s="5"/>
      <c r="E288" s="26"/>
      <c r="F288" s="22"/>
    </row>
    <row r="289" spans="1:6" x14ac:dyDescent="0.35">
      <c r="A289" s="4"/>
      <c r="B289" s="12"/>
      <c r="C289" s="2"/>
      <c r="D289" s="5"/>
      <c r="E289" s="26"/>
      <c r="F289" s="22"/>
    </row>
    <row r="290" spans="1:6" x14ac:dyDescent="0.35">
      <c r="A290" s="4"/>
      <c r="B290" s="12"/>
      <c r="C290" s="2"/>
      <c r="D290" s="5"/>
      <c r="E290" s="26"/>
      <c r="F290" s="22"/>
    </row>
    <row r="291" spans="1:6" x14ac:dyDescent="0.35">
      <c r="A291" s="4">
        <v>10</v>
      </c>
      <c r="B291" s="12" t="s">
        <v>209</v>
      </c>
      <c r="C291" s="2" t="s">
        <v>189</v>
      </c>
      <c r="D291" s="5">
        <v>132</v>
      </c>
      <c r="E291" s="26"/>
      <c r="F291" s="22">
        <f>D291*E291</f>
        <v>0</v>
      </c>
    </row>
    <row r="292" spans="1:6" x14ac:dyDescent="0.35">
      <c r="A292" s="4"/>
      <c r="B292" s="12"/>
      <c r="C292" s="2"/>
      <c r="D292" s="5"/>
      <c r="E292" s="26"/>
      <c r="F292" s="22"/>
    </row>
    <row r="293" spans="1:6" x14ac:dyDescent="0.35">
      <c r="A293" s="4">
        <v>11</v>
      </c>
      <c r="B293" s="12" t="s">
        <v>208</v>
      </c>
      <c r="C293" s="2" t="s">
        <v>189</v>
      </c>
      <c r="D293" s="5">
        <v>36</v>
      </c>
      <c r="E293" s="26"/>
      <c r="F293" s="22">
        <f>D293*E293</f>
        <v>0</v>
      </c>
    </row>
    <row r="294" spans="1:6" x14ac:dyDescent="0.35">
      <c r="A294" s="4"/>
      <c r="B294" s="12"/>
      <c r="C294" s="2"/>
      <c r="D294" s="5"/>
      <c r="E294" s="26"/>
      <c r="F294" s="22"/>
    </row>
    <row r="295" spans="1:6" x14ac:dyDescent="0.35">
      <c r="A295" s="4"/>
      <c r="B295" s="12"/>
      <c r="C295" s="2"/>
      <c r="D295" s="5"/>
      <c r="E295" s="26"/>
      <c r="F295" s="22"/>
    </row>
    <row r="296" spans="1:6" ht="18.600000000000001" thickBot="1" x14ac:dyDescent="0.4">
      <c r="B296" s="10" t="s">
        <v>194</v>
      </c>
      <c r="C296" s="9"/>
      <c r="D296" s="5"/>
      <c r="E296" s="27" t="s">
        <v>192</v>
      </c>
      <c r="F296" s="23">
        <f>SUM(F253:F293)</f>
        <v>0</v>
      </c>
    </row>
    <row r="297" spans="1:6" ht="36.6" thickTop="1" x14ac:dyDescent="0.35">
      <c r="A297" s="14" t="s">
        <v>0</v>
      </c>
      <c r="B297" s="18"/>
      <c r="C297" s="13"/>
      <c r="D297" s="15" t="s">
        <v>1</v>
      </c>
      <c r="E297" s="25" t="s">
        <v>2</v>
      </c>
      <c r="F297" s="21" t="s">
        <v>3</v>
      </c>
    </row>
    <row r="298" spans="1:6" ht="21" x14ac:dyDescent="0.35">
      <c r="A298" s="4"/>
      <c r="B298" s="16" t="s">
        <v>211</v>
      </c>
      <c r="C298" s="2"/>
      <c r="D298" s="5"/>
      <c r="E298" s="26"/>
      <c r="F298" s="22"/>
    </row>
    <row r="299" spans="1:6" x14ac:dyDescent="0.35">
      <c r="A299" s="4"/>
      <c r="B299" s="12"/>
      <c r="C299" s="2"/>
      <c r="D299" s="5"/>
      <c r="E299" s="26"/>
      <c r="F299" s="22"/>
    </row>
    <row r="300" spans="1:6" ht="21" x14ac:dyDescent="0.35">
      <c r="A300" s="4"/>
      <c r="B300" s="16" t="s">
        <v>101</v>
      </c>
      <c r="C300" s="2"/>
      <c r="D300" s="5"/>
      <c r="E300" s="26"/>
      <c r="F300" s="22"/>
    </row>
    <row r="301" spans="1:6" x14ac:dyDescent="0.35">
      <c r="A301" s="4"/>
      <c r="B301" s="12"/>
      <c r="C301" s="2"/>
      <c r="D301" s="5"/>
      <c r="E301" s="26"/>
      <c r="F301" s="22"/>
    </row>
    <row r="302" spans="1:6" x14ac:dyDescent="0.35">
      <c r="A302" s="4"/>
      <c r="B302" s="17" t="s">
        <v>102</v>
      </c>
      <c r="C302" s="2"/>
      <c r="D302" s="5"/>
      <c r="E302" s="26"/>
      <c r="F302" s="22"/>
    </row>
    <row r="303" spans="1:6" x14ac:dyDescent="0.35">
      <c r="A303" s="4"/>
      <c r="B303" s="12"/>
      <c r="C303" s="2"/>
      <c r="D303" s="5"/>
      <c r="E303" s="26"/>
      <c r="F303" s="22"/>
    </row>
    <row r="304" spans="1:6" ht="90" x14ac:dyDescent="0.35">
      <c r="A304" s="4"/>
      <c r="B304" s="12" t="s">
        <v>103</v>
      </c>
      <c r="C304" s="2"/>
      <c r="D304" s="5"/>
      <c r="E304" s="26"/>
      <c r="F304" s="22"/>
    </row>
    <row r="305" spans="1:6" x14ac:dyDescent="0.35">
      <c r="A305" s="4"/>
      <c r="B305" s="12"/>
      <c r="C305" s="2"/>
      <c r="D305" s="5"/>
      <c r="E305" s="26"/>
      <c r="F305" s="22"/>
    </row>
    <row r="306" spans="1:6" ht="21" x14ac:dyDescent="0.35">
      <c r="A306" s="4"/>
      <c r="B306" s="16" t="s">
        <v>224</v>
      </c>
      <c r="C306" s="2"/>
      <c r="D306" s="5"/>
      <c r="E306" s="26"/>
      <c r="F306" s="22"/>
    </row>
    <row r="307" spans="1:6" x14ac:dyDescent="0.35">
      <c r="A307" s="4"/>
      <c r="B307" s="12"/>
      <c r="C307" s="2"/>
      <c r="D307" s="5"/>
      <c r="E307" s="26"/>
      <c r="F307" s="22"/>
    </row>
    <row r="308" spans="1:6" ht="54" x14ac:dyDescent="0.35">
      <c r="A308" s="4"/>
      <c r="B308" s="17" t="s">
        <v>104</v>
      </c>
      <c r="C308" s="2"/>
      <c r="D308" s="5"/>
      <c r="E308" s="26"/>
      <c r="F308" s="22"/>
    </row>
    <row r="309" spans="1:6" x14ac:dyDescent="0.35">
      <c r="A309" s="4"/>
      <c r="B309" s="12"/>
      <c r="C309" s="2"/>
      <c r="D309" s="5"/>
      <c r="E309" s="26"/>
      <c r="F309" s="22"/>
    </row>
    <row r="310" spans="1:6" x14ac:dyDescent="0.35">
      <c r="A310" s="4">
        <v>1</v>
      </c>
      <c r="B310" s="12" t="s">
        <v>105</v>
      </c>
      <c r="C310" s="2" t="s">
        <v>189</v>
      </c>
      <c r="D310" s="5">
        <v>19</v>
      </c>
      <c r="E310" s="26"/>
      <c r="F310" s="22">
        <f>D310*E310</f>
        <v>0</v>
      </c>
    </row>
    <row r="311" spans="1:6" x14ac:dyDescent="0.35">
      <c r="A311" s="4"/>
      <c r="B311" s="12"/>
      <c r="C311" s="2"/>
      <c r="D311" s="5"/>
      <c r="E311" s="26"/>
      <c r="F311" s="22"/>
    </row>
    <row r="312" spans="1:6" x14ac:dyDescent="0.35">
      <c r="A312" s="4"/>
      <c r="B312" s="12"/>
      <c r="C312" s="2"/>
      <c r="D312" s="5"/>
      <c r="E312" s="26"/>
      <c r="F312" s="22"/>
    </row>
    <row r="313" spans="1:6" ht="18.600000000000001" thickBot="1" x14ac:dyDescent="0.4">
      <c r="B313" s="10" t="s">
        <v>194</v>
      </c>
      <c r="C313" s="9"/>
      <c r="D313" s="5"/>
      <c r="E313" s="27" t="s">
        <v>192</v>
      </c>
      <c r="F313" s="23">
        <f>SUM(F310:F311)</f>
        <v>0</v>
      </c>
    </row>
    <row r="314" spans="1:6" ht="36.6" thickTop="1" x14ac:dyDescent="0.35">
      <c r="A314" s="14" t="s">
        <v>0</v>
      </c>
      <c r="B314" s="18"/>
      <c r="C314" s="13"/>
      <c r="D314" s="15" t="s">
        <v>1</v>
      </c>
      <c r="E314" s="25" t="s">
        <v>2</v>
      </c>
      <c r="F314" s="21" t="s">
        <v>3</v>
      </c>
    </row>
    <row r="315" spans="1:6" ht="21" x14ac:dyDescent="0.35">
      <c r="A315" s="4"/>
      <c r="B315" s="16" t="s">
        <v>225</v>
      </c>
      <c r="C315" s="2"/>
      <c r="D315" s="5"/>
      <c r="E315" s="26"/>
      <c r="F315" s="22"/>
    </row>
    <row r="316" spans="1:6" x14ac:dyDescent="0.35">
      <c r="A316" s="4"/>
      <c r="B316" s="12"/>
      <c r="C316" s="2"/>
      <c r="D316" s="5"/>
      <c r="E316" s="26"/>
      <c r="F316" s="22"/>
    </row>
    <row r="317" spans="1:6" ht="21" x14ac:dyDescent="0.35">
      <c r="A317" s="4"/>
      <c r="B317" s="16" t="s">
        <v>228</v>
      </c>
      <c r="C317" s="2"/>
      <c r="D317" s="5"/>
      <c r="E317" s="26"/>
      <c r="F317" s="22"/>
    </row>
    <row r="318" spans="1:6" x14ac:dyDescent="0.35">
      <c r="A318" s="4"/>
      <c r="B318" s="12"/>
      <c r="C318" s="2"/>
      <c r="D318" s="5"/>
      <c r="E318" s="26"/>
      <c r="F318" s="22"/>
    </row>
    <row r="319" spans="1:6" ht="21" x14ac:dyDescent="0.35">
      <c r="A319" s="4"/>
      <c r="B319" s="16" t="s">
        <v>108</v>
      </c>
      <c r="C319" s="2"/>
      <c r="D319" s="5"/>
      <c r="E319" s="26"/>
      <c r="F319" s="22"/>
    </row>
    <row r="320" spans="1:6" x14ac:dyDescent="0.35">
      <c r="A320" s="4"/>
      <c r="B320" s="12"/>
      <c r="C320" s="2"/>
      <c r="D320" s="5"/>
      <c r="E320" s="26"/>
      <c r="F320" s="22"/>
    </row>
    <row r="321" spans="1:6" ht="90" x14ac:dyDescent="0.35">
      <c r="A321" s="4"/>
      <c r="B321" s="17" t="s">
        <v>227</v>
      </c>
      <c r="C321" s="2"/>
      <c r="D321" s="5"/>
      <c r="E321" s="26"/>
      <c r="F321" s="22"/>
    </row>
    <row r="322" spans="1:6" x14ac:dyDescent="0.35">
      <c r="A322" s="4"/>
      <c r="B322" s="12"/>
      <c r="C322" s="2"/>
      <c r="D322" s="5"/>
      <c r="E322" s="26"/>
      <c r="F322" s="22"/>
    </row>
    <row r="323" spans="1:6" x14ac:dyDescent="0.35">
      <c r="A323" s="4">
        <v>1</v>
      </c>
      <c r="B323" s="12" t="s">
        <v>226</v>
      </c>
      <c r="C323" s="2" t="s">
        <v>189</v>
      </c>
      <c r="D323" s="5">
        <v>469</v>
      </c>
      <c r="E323" s="26"/>
      <c r="F323" s="22">
        <f>D323*E323</f>
        <v>0</v>
      </c>
    </row>
    <row r="324" spans="1:6" x14ac:dyDescent="0.35">
      <c r="A324" s="4"/>
      <c r="B324" s="12"/>
      <c r="C324" s="2"/>
      <c r="D324" s="5"/>
      <c r="E324" s="26"/>
      <c r="F324" s="22"/>
    </row>
    <row r="325" spans="1:6" ht="21" x14ac:dyDescent="0.35">
      <c r="A325" s="4"/>
      <c r="B325" s="16" t="s">
        <v>233</v>
      </c>
      <c r="C325" s="2"/>
      <c r="D325" s="5"/>
      <c r="E325" s="26"/>
      <c r="F325" s="22"/>
    </row>
    <row r="326" spans="1:6" x14ac:dyDescent="0.35">
      <c r="A326" s="4"/>
      <c r="B326" s="12"/>
      <c r="C326" s="2"/>
      <c r="D326" s="5"/>
      <c r="E326" s="26"/>
      <c r="F326" s="22"/>
    </row>
    <row r="327" spans="1:6" ht="144" x14ac:dyDescent="0.35">
      <c r="A327" s="4"/>
      <c r="B327" s="17" t="s">
        <v>229</v>
      </c>
      <c r="C327" s="2"/>
      <c r="D327" s="5"/>
      <c r="E327" s="26"/>
      <c r="F327" s="22"/>
    </row>
    <row r="328" spans="1:6" x14ac:dyDescent="0.35">
      <c r="A328" s="4"/>
      <c r="B328" s="12"/>
      <c r="C328" s="2"/>
      <c r="D328" s="5"/>
      <c r="E328" s="26"/>
      <c r="F328" s="22"/>
    </row>
    <row r="329" spans="1:6" x14ac:dyDescent="0.35">
      <c r="A329" s="4">
        <v>2</v>
      </c>
      <c r="B329" s="12" t="s">
        <v>230</v>
      </c>
      <c r="C329" s="2" t="s">
        <v>189</v>
      </c>
      <c r="D329" s="5">
        <v>469</v>
      </c>
      <c r="E329" s="26"/>
      <c r="F329" s="22">
        <f>D329*E329</f>
        <v>0</v>
      </c>
    </row>
    <row r="330" spans="1:6" x14ac:dyDescent="0.35">
      <c r="A330" s="4"/>
      <c r="B330" s="12"/>
      <c r="C330" s="2"/>
      <c r="D330" s="5"/>
      <c r="E330" s="26"/>
      <c r="F330" s="22"/>
    </row>
    <row r="331" spans="1:6" ht="21" x14ac:dyDescent="0.35">
      <c r="A331" s="4"/>
      <c r="B331" s="16" t="s">
        <v>234</v>
      </c>
      <c r="C331" s="2"/>
      <c r="D331" s="5"/>
      <c r="E331" s="26"/>
      <c r="F331" s="22"/>
    </row>
    <row r="332" spans="1:6" x14ac:dyDescent="0.35">
      <c r="A332" s="4"/>
      <c r="B332" s="12"/>
      <c r="C332" s="2"/>
      <c r="D332" s="5"/>
      <c r="E332" s="26"/>
      <c r="F332" s="22"/>
    </row>
    <row r="333" spans="1:6" x14ac:dyDescent="0.35">
      <c r="A333" s="4"/>
      <c r="B333" s="17" t="s">
        <v>231</v>
      </c>
      <c r="C333" s="2"/>
      <c r="D333" s="5"/>
      <c r="E333" s="26"/>
      <c r="F333" s="22"/>
    </row>
    <row r="334" spans="1:6" x14ac:dyDescent="0.35">
      <c r="A334" s="4"/>
      <c r="B334" s="12"/>
      <c r="C334" s="2"/>
      <c r="D334" s="5"/>
      <c r="E334" s="26"/>
      <c r="F334" s="22"/>
    </row>
    <row r="335" spans="1:6" ht="36" x14ac:dyDescent="0.35">
      <c r="A335" s="4">
        <v>3</v>
      </c>
      <c r="B335" s="12" t="s">
        <v>232</v>
      </c>
      <c r="C335" s="2" t="s">
        <v>189</v>
      </c>
      <c r="D335" s="5">
        <v>30</v>
      </c>
      <c r="E335" s="26"/>
      <c r="F335" s="22">
        <f>D335*E335</f>
        <v>0</v>
      </c>
    </row>
    <row r="336" spans="1:6" x14ac:dyDescent="0.35">
      <c r="A336" s="4"/>
      <c r="B336" s="12"/>
      <c r="C336" s="2"/>
      <c r="D336" s="5"/>
      <c r="E336" s="26"/>
      <c r="F336" s="22"/>
    </row>
    <row r="337" spans="1:6" x14ac:dyDescent="0.35">
      <c r="A337" s="4"/>
      <c r="B337" s="12"/>
      <c r="C337" s="2"/>
      <c r="D337" s="5"/>
      <c r="E337" s="26"/>
      <c r="F337" s="22"/>
    </row>
    <row r="338" spans="1:6" x14ac:dyDescent="0.35">
      <c r="A338" s="4"/>
      <c r="B338" s="12"/>
      <c r="C338" s="2"/>
      <c r="D338" s="5"/>
      <c r="E338" s="26"/>
      <c r="F338" s="22"/>
    </row>
    <row r="339" spans="1:6" ht="18.600000000000001" thickBot="1" x14ac:dyDescent="0.4">
      <c r="B339" s="10" t="s">
        <v>194</v>
      </c>
      <c r="C339" s="9"/>
      <c r="D339" s="5"/>
      <c r="E339" s="27" t="s">
        <v>192</v>
      </c>
      <c r="F339" s="23">
        <f>SUM(F321:F338)</f>
        <v>0</v>
      </c>
    </row>
    <row r="340" spans="1:6" ht="36.6" thickTop="1" x14ac:dyDescent="0.35">
      <c r="A340" s="14" t="s">
        <v>0</v>
      </c>
      <c r="B340" s="18"/>
      <c r="C340" s="13"/>
      <c r="D340" s="15" t="s">
        <v>1</v>
      </c>
      <c r="E340" s="25" t="s">
        <v>2</v>
      </c>
      <c r="F340" s="21" t="s">
        <v>3</v>
      </c>
    </row>
    <row r="341" spans="1:6" ht="21" x14ac:dyDescent="0.35">
      <c r="A341" s="4"/>
      <c r="B341" s="16" t="s">
        <v>235</v>
      </c>
      <c r="C341" s="2"/>
      <c r="D341" s="5"/>
      <c r="E341" s="26"/>
      <c r="F341" s="22"/>
    </row>
    <row r="342" spans="1:6" x14ac:dyDescent="0.35">
      <c r="A342" s="4"/>
      <c r="B342" s="12"/>
      <c r="C342" s="2"/>
      <c r="D342" s="5"/>
      <c r="E342" s="26"/>
      <c r="F342" s="22"/>
    </row>
    <row r="343" spans="1:6" ht="21" x14ac:dyDescent="0.35">
      <c r="A343" s="4"/>
      <c r="B343" s="16" t="s">
        <v>109</v>
      </c>
      <c r="C343" s="2"/>
      <c r="D343" s="5"/>
      <c r="E343" s="26"/>
      <c r="F343" s="22"/>
    </row>
    <row r="344" spans="1:6" x14ac:dyDescent="0.35">
      <c r="A344" s="4"/>
      <c r="B344" s="12"/>
      <c r="C344" s="2"/>
      <c r="D344" s="5"/>
      <c r="E344" s="26"/>
      <c r="F344" s="22"/>
    </row>
    <row r="345" spans="1:6" x14ac:dyDescent="0.35">
      <c r="A345" s="4"/>
      <c r="B345" s="17" t="s">
        <v>110</v>
      </c>
      <c r="C345" s="2"/>
      <c r="D345" s="5"/>
      <c r="E345" s="26"/>
      <c r="F345" s="22"/>
    </row>
    <row r="346" spans="1:6" x14ac:dyDescent="0.35">
      <c r="A346" s="4"/>
      <c r="B346" s="12"/>
      <c r="C346" s="2"/>
      <c r="D346" s="5"/>
      <c r="E346" s="26"/>
      <c r="F346" s="22"/>
    </row>
    <row r="347" spans="1:6" ht="54" x14ac:dyDescent="0.35">
      <c r="A347" s="4"/>
      <c r="B347" s="12" t="s">
        <v>111</v>
      </c>
      <c r="C347" s="2"/>
      <c r="D347" s="5"/>
      <c r="E347" s="26"/>
      <c r="F347" s="22"/>
    </row>
    <row r="348" spans="1:6" x14ac:dyDescent="0.35">
      <c r="A348" s="4"/>
      <c r="B348" s="12"/>
      <c r="C348" s="2"/>
      <c r="D348" s="5"/>
      <c r="E348" s="26"/>
      <c r="F348" s="22"/>
    </row>
    <row r="349" spans="1:6" ht="72" x14ac:dyDescent="0.35">
      <c r="A349" s="4"/>
      <c r="B349" s="12" t="s">
        <v>112</v>
      </c>
      <c r="C349" s="2"/>
      <c r="D349" s="5"/>
      <c r="E349" s="26"/>
      <c r="F349" s="22"/>
    </row>
    <row r="350" spans="1:6" x14ac:dyDescent="0.35">
      <c r="A350" s="4"/>
      <c r="B350" s="12"/>
      <c r="C350" s="2"/>
      <c r="D350" s="5"/>
      <c r="E350" s="26"/>
      <c r="F350" s="22"/>
    </row>
    <row r="351" spans="1:6" ht="42" x14ac:dyDescent="0.35">
      <c r="A351" s="4"/>
      <c r="B351" s="16" t="s">
        <v>113</v>
      </c>
      <c r="C351" s="2"/>
      <c r="D351" s="5"/>
      <c r="E351" s="26"/>
      <c r="F351" s="22"/>
    </row>
    <row r="352" spans="1:6" x14ac:dyDescent="0.35">
      <c r="A352" s="4"/>
      <c r="B352" s="12"/>
      <c r="C352" s="2"/>
      <c r="D352" s="5"/>
      <c r="E352" s="26"/>
      <c r="F352" s="22"/>
    </row>
    <row r="353" spans="1:6" x14ac:dyDescent="0.35">
      <c r="A353" s="4"/>
      <c r="B353" s="17" t="s">
        <v>100</v>
      </c>
      <c r="C353" s="2"/>
      <c r="D353" s="5"/>
      <c r="E353" s="26"/>
      <c r="F353" s="22"/>
    </row>
    <row r="354" spans="1:6" x14ac:dyDescent="0.35">
      <c r="A354" s="4"/>
      <c r="B354" s="12"/>
      <c r="C354" s="2"/>
      <c r="D354" s="5"/>
      <c r="E354" s="26"/>
      <c r="F354" s="22"/>
    </row>
    <row r="355" spans="1:6" x14ac:dyDescent="0.35">
      <c r="A355" s="4"/>
      <c r="B355" s="17" t="s">
        <v>114</v>
      </c>
      <c r="C355" s="2"/>
      <c r="D355" s="5"/>
      <c r="E355" s="26"/>
      <c r="F355" s="22"/>
    </row>
    <row r="356" spans="1:6" x14ac:dyDescent="0.35">
      <c r="A356" s="4"/>
      <c r="B356" s="12"/>
      <c r="C356" s="2"/>
      <c r="D356" s="5"/>
      <c r="E356" s="26"/>
      <c r="F356" s="22"/>
    </row>
    <row r="357" spans="1:6" x14ac:dyDescent="0.35">
      <c r="A357" s="224">
        <v>1</v>
      </c>
      <c r="B357" s="225" t="s">
        <v>318</v>
      </c>
      <c r="C357" s="226" t="s">
        <v>8</v>
      </c>
      <c r="D357" s="227">
        <v>970</v>
      </c>
      <c r="E357" s="229"/>
      <c r="F357" s="228">
        <f>D357*E357</f>
        <v>0</v>
      </c>
    </row>
    <row r="358" spans="1:6" x14ac:dyDescent="0.35">
      <c r="A358" s="4"/>
      <c r="B358" s="12"/>
      <c r="C358" s="2"/>
      <c r="D358" s="5"/>
      <c r="E358" s="26"/>
      <c r="F358" s="22"/>
    </row>
    <row r="359" spans="1:6" ht="21" x14ac:dyDescent="0.35">
      <c r="A359" s="4"/>
      <c r="B359" s="16" t="s">
        <v>115</v>
      </c>
      <c r="C359" s="2"/>
      <c r="D359" s="5"/>
      <c r="E359" s="26"/>
      <c r="F359" s="22"/>
    </row>
    <row r="360" spans="1:6" x14ac:dyDescent="0.35">
      <c r="A360" s="4"/>
      <c r="B360" s="12"/>
      <c r="C360" s="2"/>
      <c r="D360" s="5"/>
      <c r="E360" s="26"/>
      <c r="F360" s="22"/>
    </row>
    <row r="361" spans="1:6" ht="21" x14ac:dyDescent="0.35">
      <c r="A361" s="4"/>
      <c r="B361" s="16" t="s">
        <v>116</v>
      </c>
      <c r="C361" s="2"/>
      <c r="D361" s="5"/>
      <c r="E361" s="26"/>
      <c r="F361" s="22"/>
    </row>
    <row r="362" spans="1:6" x14ac:dyDescent="0.35">
      <c r="A362" s="4"/>
      <c r="B362" s="12"/>
      <c r="C362" s="2"/>
      <c r="D362" s="5"/>
      <c r="E362" s="26"/>
      <c r="F362" s="22"/>
    </row>
    <row r="363" spans="1:6" ht="36" x14ac:dyDescent="0.35">
      <c r="A363" s="4"/>
      <c r="B363" s="17" t="s">
        <v>236</v>
      </c>
      <c r="C363" s="2"/>
      <c r="D363" s="5"/>
      <c r="E363" s="26"/>
      <c r="F363" s="22"/>
    </row>
    <row r="364" spans="1:6" x14ac:dyDescent="0.35">
      <c r="A364" s="4"/>
      <c r="B364" s="12"/>
      <c r="C364" s="2"/>
      <c r="D364" s="5"/>
      <c r="E364" s="26"/>
      <c r="F364" s="22"/>
    </row>
    <row r="365" spans="1:6" x14ac:dyDescent="0.35">
      <c r="A365" s="4">
        <v>2</v>
      </c>
      <c r="B365" s="12" t="s">
        <v>237</v>
      </c>
      <c r="C365" s="2" t="s">
        <v>9</v>
      </c>
      <c r="D365" s="5">
        <v>2</v>
      </c>
      <c r="E365" s="26"/>
      <c r="F365" s="22">
        <f>D365*E365</f>
        <v>0</v>
      </c>
    </row>
    <row r="366" spans="1:6" x14ac:dyDescent="0.35">
      <c r="A366" s="4"/>
      <c r="B366" s="12"/>
      <c r="C366" s="2"/>
      <c r="D366" s="5"/>
      <c r="E366" s="26"/>
      <c r="F366" s="22"/>
    </row>
    <row r="367" spans="1:6" ht="21" x14ac:dyDescent="0.35">
      <c r="A367" s="4"/>
      <c r="B367" s="16" t="s">
        <v>117</v>
      </c>
      <c r="C367" s="2"/>
      <c r="D367" s="5"/>
      <c r="E367" s="26"/>
      <c r="F367" s="22"/>
    </row>
    <row r="368" spans="1:6" x14ac:dyDescent="0.35">
      <c r="A368" s="4"/>
      <c r="B368" s="12"/>
      <c r="C368" s="2"/>
      <c r="D368" s="5"/>
      <c r="E368" s="26"/>
      <c r="F368" s="22"/>
    </row>
    <row r="369" spans="1:6" x14ac:dyDescent="0.35">
      <c r="A369" s="4"/>
      <c r="B369" s="17" t="s">
        <v>239</v>
      </c>
      <c r="C369" s="2"/>
      <c r="D369" s="5"/>
      <c r="E369" s="26"/>
      <c r="F369" s="22"/>
    </row>
    <row r="370" spans="1:6" x14ac:dyDescent="0.35">
      <c r="A370" s="4"/>
      <c r="B370" s="12"/>
      <c r="C370" s="2"/>
      <c r="D370" s="5"/>
      <c r="E370" s="26"/>
      <c r="F370" s="22"/>
    </row>
    <row r="371" spans="1:6" x14ac:dyDescent="0.35">
      <c r="A371" s="4">
        <v>3</v>
      </c>
      <c r="B371" s="12" t="s">
        <v>238</v>
      </c>
      <c r="C371" s="2" t="s">
        <v>9</v>
      </c>
      <c r="D371" s="5">
        <v>1</v>
      </c>
      <c r="E371" s="26"/>
      <c r="F371" s="22">
        <f>D371*E371</f>
        <v>0</v>
      </c>
    </row>
    <row r="372" spans="1:6" x14ac:dyDescent="0.35">
      <c r="A372" s="4"/>
      <c r="B372" s="12"/>
      <c r="C372" s="2"/>
      <c r="D372" s="5"/>
      <c r="E372" s="26"/>
      <c r="F372" s="22"/>
    </row>
    <row r="373" spans="1:6" ht="21" x14ac:dyDescent="0.35">
      <c r="A373" s="4"/>
      <c r="B373" s="16" t="s">
        <v>317</v>
      </c>
      <c r="C373" s="2"/>
      <c r="D373" s="5"/>
      <c r="E373" s="26"/>
      <c r="F373" s="22"/>
    </row>
    <row r="374" spans="1:6" x14ac:dyDescent="0.35">
      <c r="A374" s="4"/>
      <c r="B374" s="12"/>
      <c r="C374" s="2"/>
      <c r="D374" s="5"/>
      <c r="E374" s="26"/>
      <c r="F374" s="22"/>
    </row>
    <row r="375" spans="1:6" x14ac:dyDescent="0.35">
      <c r="A375" s="4"/>
      <c r="B375" s="17" t="s">
        <v>118</v>
      </c>
      <c r="C375" s="2"/>
      <c r="D375" s="5"/>
      <c r="E375" s="26"/>
      <c r="F375" s="22"/>
    </row>
    <row r="376" spans="1:6" x14ac:dyDescent="0.35">
      <c r="A376" s="4"/>
      <c r="B376" s="12"/>
      <c r="C376" s="2"/>
      <c r="D376" s="5"/>
      <c r="E376" s="26"/>
      <c r="F376" s="22"/>
    </row>
    <row r="377" spans="1:6" x14ac:dyDescent="0.35">
      <c r="A377" s="224">
        <v>4</v>
      </c>
      <c r="B377" s="225" t="s">
        <v>119</v>
      </c>
      <c r="C377" s="226" t="s">
        <v>9</v>
      </c>
      <c r="D377" s="227">
        <v>8</v>
      </c>
      <c r="E377" s="229"/>
      <c r="F377" s="228">
        <f>D377*E377</f>
        <v>0</v>
      </c>
    </row>
    <row r="378" spans="1:6" x14ac:dyDescent="0.35">
      <c r="A378" s="4"/>
      <c r="B378" s="12"/>
      <c r="C378" s="2"/>
      <c r="D378" s="5"/>
      <c r="E378" s="26"/>
      <c r="F378" s="22"/>
    </row>
    <row r="379" spans="1:6" ht="18.600000000000001" thickBot="1" x14ac:dyDescent="0.4">
      <c r="B379" s="10" t="s">
        <v>194</v>
      </c>
      <c r="C379" s="9"/>
      <c r="D379" s="5"/>
      <c r="E379" s="27" t="s">
        <v>192</v>
      </c>
      <c r="F379" s="23">
        <f>SUM(F354:F378)</f>
        <v>0</v>
      </c>
    </row>
    <row r="380" spans="1:6" ht="36.6" thickTop="1" x14ac:dyDescent="0.35">
      <c r="A380" s="14" t="s">
        <v>0</v>
      </c>
      <c r="B380" s="18"/>
      <c r="C380" s="13"/>
      <c r="D380" s="15" t="s">
        <v>1</v>
      </c>
      <c r="E380" s="25" t="s">
        <v>2</v>
      </c>
      <c r="F380" s="21" t="s">
        <v>3</v>
      </c>
    </row>
    <row r="381" spans="1:6" ht="21" x14ac:dyDescent="0.35">
      <c r="A381" s="4"/>
      <c r="B381" s="16" t="s">
        <v>240</v>
      </c>
      <c r="C381" s="2"/>
      <c r="D381" s="5"/>
      <c r="E381" s="26"/>
      <c r="F381" s="22"/>
    </row>
    <row r="382" spans="1:6" x14ac:dyDescent="0.35">
      <c r="A382" s="4"/>
      <c r="B382" s="12"/>
      <c r="C382" s="2"/>
      <c r="D382" s="5"/>
      <c r="E382" s="26"/>
      <c r="F382" s="22"/>
    </row>
    <row r="383" spans="1:6" ht="21" x14ac:dyDescent="0.35">
      <c r="A383" s="4"/>
      <c r="B383" s="16" t="s">
        <v>292</v>
      </c>
      <c r="C383" s="2"/>
      <c r="D383" s="5"/>
      <c r="E383" s="26"/>
      <c r="F383" s="22"/>
    </row>
    <row r="384" spans="1:6" x14ac:dyDescent="0.35">
      <c r="A384" s="4"/>
      <c r="B384" s="12"/>
      <c r="C384" s="2"/>
      <c r="D384" s="5"/>
      <c r="E384" s="26"/>
      <c r="F384" s="22"/>
    </row>
    <row r="385" spans="1:6" x14ac:dyDescent="0.35">
      <c r="A385" s="4"/>
      <c r="B385" s="17" t="s">
        <v>110</v>
      </c>
      <c r="C385" s="2"/>
      <c r="D385" s="5"/>
      <c r="E385" s="26"/>
      <c r="F385" s="22"/>
    </row>
    <row r="386" spans="1:6" x14ac:dyDescent="0.35">
      <c r="A386" s="4"/>
      <c r="B386" s="12"/>
      <c r="C386" s="2"/>
      <c r="D386" s="5"/>
      <c r="E386" s="26"/>
      <c r="F386" s="22"/>
    </row>
    <row r="387" spans="1:6" ht="54" x14ac:dyDescent="0.35">
      <c r="A387" s="4"/>
      <c r="B387" s="12" t="s">
        <v>111</v>
      </c>
      <c r="C387" s="2"/>
      <c r="D387" s="5"/>
      <c r="E387" s="26"/>
      <c r="F387" s="22"/>
    </row>
    <row r="388" spans="1:6" x14ac:dyDescent="0.35">
      <c r="A388" s="4"/>
      <c r="B388" s="12"/>
      <c r="C388" s="2"/>
      <c r="D388" s="5"/>
      <c r="E388" s="26"/>
      <c r="F388" s="22"/>
    </row>
    <row r="389" spans="1:6" ht="72" x14ac:dyDescent="0.35">
      <c r="A389" s="4"/>
      <c r="B389" s="12" t="s">
        <v>112</v>
      </c>
      <c r="C389" s="2"/>
      <c r="D389" s="5"/>
      <c r="E389" s="26"/>
      <c r="F389" s="22"/>
    </row>
    <row r="390" spans="1:6" x14ac:dyDescent="0.35">
      <c r="A390" s="4"/>
      <c r="B390" s="12"/>
      <c r="C390" s="2"/>
      <c r="D390" s="5"/>
      <c r="E390" s="26"/>
      <c r="F390" s="22"/>
    </row>
    <row r="391" spans="1:6" x14ac:dyDescent="0.35">
      <c r="A391" s="4"/>
      <c r="B391" s="17" t="s">
        <v>293</v>
      </c>
      <c r="C391" s="2"/>
      <c r="D391" s="5"/>
      <c r="E391" s="26"/>
      <c r="F391" s="22"/>
    </row>
    <row r="392" spans="1:6" x14ac:dyDescent="0.35">
      <c r="A392" s="4"/>
      <c r="B392" s="12"/>
      <c r="C392" s="2"/>
      <c r="D392" s="5"/>
      <c r="E392" s="26"/>
      <c r="F392" s="22"/>
    </row>
    <row r="393" spans="1:6" ht="36" x14ac:dyDescent="0.35">
      <c r="A393" s="4"/>
      <c r="B393" s="12" t="s">
        <v>294</v>
      </c>
      <c r="C393" s="2"/>
      <c r="D393" s="5"/>
      <c r="E393" s="26"/>
      <c r="F393" s="22"/>
    </row>
    <row r="394" spans="1:6" x14ac:dyDescent="0.35">
      <c r="A394" s="4"/>
      <c r="B394" s="12"/>
      <c r="C394" s="2"/>
      <c r="D394" s="5"/>
      <c r="E394" s="26"/>
      <c r="F394" s="22"/>
    </row>
    <row r="395" spans="1:6" ht="21" x14ac:dyDescent="0.35">
      <c r="A395" s="4"/>
      <c r="B395" s="16" t="s">
        <v>295</v>
      </c>
      <c r="C395" s="2"/>
      <c r="D395" s="5"/>
      <c r="E395" s="26"/>
      <c r="F395" s="22"/>
    </row>
    <row r="396" spans="1:6" x14ac:dyDescent="0.35">
      <c r="A396" s="4"/>
      <c r="B396" s="12"/>
      <c r="C396" s="2"/>
      <c r="D396" s="5"/>
      <c r="E396" s="26"/>
      <c r="F396" s="22"/>
    </row>
    <row r="397" spans="1:6" ht="21" x14ac:dyDescent="0.35">
      <c r="A397" s="4"/>
      <c r="B397" s="16" t="s">
        <v>296</v>
      </c>
      <c r="C397" s="2"/>
      <c r="D397" s="5"/>
      <c r="E397" s="26"/>
      <c r="F397" s="22"/>
    </row>
    <row r="398" spans="1:6" x14ac:dyDescent="0.35">
      <c r="A398" s="4"/>
      <c r="B398" s="12"/>
      <c r="C398" s="2"/>
      <c r="D398" s="5"/>
      <c r="E398" s="26"/>
      <c r="F398" s="22"/>
    </row>
    <row r="399" spans="1:6" x14ac:dyDescent="0.35">
      <c r="A399" s="4"/>
      <c r="B399" s="17" t="s">
        <v>100</v>
      </c>
      <c r="C399" s="2"/>
      <c r="D399" s="5"/>
      <c r="E399" s="26"/>
      <c r="F399" s="22"/>
    </row>
    <row r="400" spans="1:6" x14ac:dyDescent="0.35">
      <c r="A400" s="4"/>
      <c r="B400" s="12"/>
      <c r="C400" s="2"/>
      <c r="D400" s="5"/>
      <c r="E400" s="26"/>
      <c r="F400" s="22"/>
    </row>
    <row r="401" spans="1:6" ht="72" x14ac:dyDescent="0.35">
      <c r="A401" s="4"/>
      <c r="B401" s="17" t="s">
        <v>313</v>
      </c>
      <c r="C401" s="2"/>
      <c r="D401" s="5"/>
      <c r="E401" s="26"/>
      <c r="F401" s="22"/>
    </row>
    <row r="402" spans="1:6" x14ac:dyDescent="0.35">
      <c r="A402" s="4"/>
      <c r="B402" s="12"/>
      <c r="C402" s="2"/>
      <c r="D402" s="5"/>
      <c r="E402" s="26"/>
      <c r="F402" s="22"/>
    </row>
    <row r="403" spans="1:6" ht="72" x14ac:dyDescent="0.35">
      <c r="A403" s="4">
        <v>1</v>
      </c>
      <c r="B403" s="12" t="s">
        <v>297</v>
      </c>
      <c r="C403" s="2" t="s">
        <v>189</v>
      </c>
      <c r="D403" s="5">
        <v>62</v>
      </c>
      <c r="E403" s="26"/>
      <c r="F403" s="22">
        <f>D403*E403</f>
        <v>0</v>
      </c>
    </row>
    <row r="404" spans="1:6" x14ac:dyDescent="0.35">
      <c r="A404" s="4"/>
      <c r="B404" s="12"/>
      <c r="C404" s="2"/>
      <c r="D404" s="5"/>
      <c r="E404" s="26"/>
      <c r="F404" s="22"/>
    </row>
    <row r="405" spans="1:6" x14ac:dyDescent="0.35">
      <c r="A405" s="4"/>
      <c r="B405" s="17" t="s">
        <v>298</v>
      </c>
      <c r="C405" s="2"/>
      <c r="D405" s="5"/>
      <c r="E405" s="26"/>
      <c r="F405" s="22"/>
    </row>
    <row r="406" spans="1:6" x14ac:dyDescent="0.35">
      <c r="A406" s="4"/>
      <c r="B406" s="12"/>
      <c r="C406" s="2"/>
      <c r="D406" s="5"/>
      <c r="E406" s="26"/>
      <c r="F406" s="22"/>
    </row>
    <row r="407" spans="1:6" x14ac:dyDescent="0.35">
      <c r="A407" s="4">
        <v>2</v>
      </c>
      <c r="B407" s="12" t="s">
        <v>319</v>
      </c>
      <c r="C407" s="2" t="s">
        <v>8</v>
      </c>
      <c r="D407" s="5">
        <f>'Building works'!D740</f>
        <v>224</v>
      </c>
      <c r="E407" s="26"/>
      <c r="F407" s="22">
        <f>D407*E407</f>
        <v>0</v>
      </c>
    </row>
    <row r="408" spans="1:6" x14ac:dyDescent="0.35">
      <c r="A408" s="4"/>
      <c r="B408" s="12"/>
      <c r="C408" s="2"/>
      <c r="D408" s="5"/>
      <c r="E408" s="26"/>
      <c r="F408" s="22"/>
    </row>
    <row r="409" spans="1:6" ht="21" x14ac:dyDescent="0.35">
      <c r="A409" s="4"/>
      <c r="B409" s="16" t="s">
        <v>299</v>
      </c>
      <c r="C409" s="2"/>
      <c r="D409" s="5"/>
      <c r="E409" s="26"/>
      <c r="F409" s="22"/>
    </row>
    <row r="410" spans="1:6" x14ac:dyDescent="0.35">
      <c r="A410" s="4"/>
      <c r="B410" s="12"/>
      <c r="C410" s="2"/>
      <c r="D410" s="5"/>
      <c r="E410" s="26"/>
      <c r="F410" s="22"/>
    </row>
    <row r="411" spans="1:6" x14ac:dyDescent="0.35">
      <c r="A411" s="4"/>
      <c r="B411" s="17" t="s">
        <v>100</v>
      </c>
      <c r="C411" s="2"/>
      <c r="D411" s="5"/>
      <c r="E411" s="26"/>
      <c r="F411" s="22"/>
    </row>
    <row r="412" spans="1:6" x14ac:dyDescent="0.35">
      <c r="A412" s="4"/>
      <c r="B412" s="12"/>
      <c r="C412" s="2"/>
      <c r="D412" s="5"/>
      <c r="E412" s="26"/>
      <c r="F412" s="22"/>
    </row>
    <row r="413" spans="1:6" x14ac:dyDescent="0.35">
      <c r="A413" s="4"/>
      <c r="B413" s="17" t="s">
        <v>300</v>
      </c>
      <c r="C413" s="2"/>
      <c r="D413" s="5"/>
      <c r="E413" s="26"/>
      <c r="F413" s="22"/>
    </row>
    <row r="414" spans="1:6" x14ac:dyDescent="0.35">
      <c r="A414" s="4"/>
      <c r="B414" s="12"/>
      <c r="C414" s="2"/>
      <c r="D414" s="5"/>
      <c r="E414" s="26"/>
      <c r="F414" s="22"/>
    </row>
    <row r="415" spans="1:6" ht="36" x14ac:dyDescent="0.35">
      <c r="A415" s="4"/>
      <c r="B415" s="12" t="s">
        <v>301</v>
      </c>
      <c r="C415" s="2"/>
      <c r="D415" s="5"/>
      <c r="E415" s="26"/>
      <c r="F415" s="22"/>
    </row>
    <row r="416" spans="1:6" x14ac:dyDescent="0.35">
      <c r="A416" s="4"/>
      <c r="B416" s="12"/>
      <c r="C416" s="2"/>
      <c r="D416" s="5"/>
      <c r="E416" s="26"/>
      <c r="F416" s="22"/>
    </row>
    <row r="417" spans="1:6" x14ac:dyDescent="0.35">
      <c r="A417" s="4"/>
      <c r="B417" s="17" t="s">
        <v>302</v>
      </c>
      <c r="C417" s="2"/>
      <c r="D417" s="5"/>
      <c r="E417" s="26"/>
      <c r="F417" s="22"/>
    </row>
    <row r="418" spans="1:6" x14ac:dyDescent="0.35">
      <c r="A418" s="4"/>
      <c r="B418" s="12"/>
      <c r="C418" s="2"/>
      <c r="D418" s="5"/>
      <c r="E418" s="26"/>
      <c r="F418" s="22"/>
    </row>
    <row r="419" spans="1:6" ht="108" x14ac:dyDescent="0.35">
      <c r="A419" s="4"/>
      <c r="B419" s="12" t="s">
        <v>316</v>
      </c>
      <c r="C419" s="2"/>
      <c r="D419" s="5"/>
      <c r="E419" s="26"/>
      <c r="F419" s="22"/>
    </row>
    <row r="420" spans="1:6" x14ac:dyDescent="0.35">
      <c r="A420" s="4"/>
      <c r="B420" s="12"/>
      <c r="C420" s="2"/>
      <c r="D420" s="5"/>
      <c r="E420" s="26"/>
      <c r="F420" s="22"/>
    </row>
    <row r="421" spans="1:6" ht="36" x14ac:dyDescent="0.35">
      <c r="A421" s="4"/>
      <c r="B421" s="17" t="s">
        <v>314</v>
      </c>
      <c r="C421" s="2"/>
      <c r="D421" s="5"/>
      <c r="E421" s="26"/>
      <c r="F421" s="22"/>
    </row>
    <row r="422" spans="1:6" x14ac:dyDescent="0.35">
      <c r="A422" s="4"/>
      <c r="B422" s="12"/>
      <c r="C422" s="2"/>
      <c r="D422" s="5"/>
      <c r="E422" s="26"/>
      <c r="F422" s="22"/>
    </row>
    <row r="423" spans="1:6" ht="36" x14ac:dyDescent="0.35">
      <c r="A423" s="4">
        <v>3</v>
      </c>
      <c r="B423" s="12" t="s">
        <v>315</v>
      </c>
      <c r="C423" s="2" t="s">
        <v>189</v>
      </c>
      <c r="D423" s="5">
        <v>408</v>
      </c>
      <c r="E423" s="26"/>
      <c r="F423" s="22">
        <f>D423*E423</f>
        <v>0</v>
      </c>
    </row>
    <row r="424" spans="1:6" x14ac:dyDescent="0.35">
      <c r="A424" s="4"/>
      <c r="B424" s="12"/>
      <c r="C424" s="2"/>
      <c r="D424" s="5"/>
      <c r="E424" s="26"/>
      <c r="F424" s="22"/>
    </row>
    <row r="425" spans="1:6" ht="18.600000000000001" thickBot="1" x14ac:dyDescent="0.4">
      <c r="B425" s="10" t="s">
        <v>194</v>
      </c>
      <c r="C425" s="9"/>
      <c r="D425" s="5"/>
      <c r="E425" s="27" t="s">
        <v>192</v>
      </c>
      <c r="F425" s="23">
        <f>SUM(F389:F424)</f>
        <v>0</v>
      </c>
    </row>
    <row r="426" spans="1:6" ht="36.6" thickTop="1" x14ac:dyDescent="0.35">
      <c r="A426" s="14" t="s">
        <v>0</v>
      </c>
      <c r="B426" s="18"/>
      <c r="C426" s="13"/>
      <c r="D426" s="15" t="s">
        <v>1</v>
      </c>
      <c r="E426" s="25" t="s">
        <v>2</v>
      </c>
      <c r="F426" s="21" t="s">
        <v>3</v>
      </c>
    </row>
    <row r="427" spans="1:6" ht="21" x14ac:dyDescent="0.35">
      <c r="A427" s="4"/>
      <c r="B427" s="16" t="s">
        <v>320</v>
      </c>
      <c r="C427" s="2"/>
      <c r="D427" s="5"/>
      <c r="E427" s="26"/>
      <c r="F427" s="22"/>
    </row>
    <row r="428" spans="1:6" x14ac:dyDescent="0.35">
      <c r="A428" s="4"/>
      <c r="B428" s="12"/>
      <c r="C428" s="2"/>
      <c r="D428" s="5"/>
      <c r="E428" s="26"/>
      <c r="F428" s="22"/>
    </row>
    <row r="429" spans="1:6" ht="21" x14ac:dyDescent="0.35">
      <c r="A429" s="4"/>
      <c r="B429" s="16" t="s">
        <v>120</v>
      </c>
      <c r="C429" s="2"/>
      <c r="D429" s="5"/>
      <c r="E429" s="26"/>
      <c r="F429" s="22"/>
    </row>
    <row r="430" spans="1:6" x14ac:dyDescent="0.35">
      <c r="A430" s="4"/>
      <c r="B430" s="12"/>
      <c r="C430" s="2"/>
      <c r="D430" s="5"/>
      <c r="E430" s="26"/>
      <c r="F430" s="22"/>
    </row>
    <row r="431" spans="1:6" x14ac:dyDescent="0.35">
      <c r="A431" s="4"/>
      <c r="B431" s="17" t="s">
        <v>110</v>
      </c>
      <c r="C431" s="2"/>
      <c r="D431" s="5"/>
      <c r="E431" s="26"/>
      <c r="F431" s="22"/>
    </row>
    <row r="432" spans="1:6" x14ac:dyDescent="0.35">
      <c r="A432" s="4"/>
      <c r="B432" s="12"/>
      <c r="C432" s="2"/>
      <c r="D432" s="5"/>
      <c r="E432" s="26"/>
      <c r="F432" s="22"/>
    </row>
    <row r="433" spans="1:6" ht="54" x14ac:dyDescent="0.35">
      <c r="A433" s="4"/>
      <c r="B433" s="12" t="s">
        <v>121</v>
      </c>
      <c r="C433" s="2"/>
      <c r="D433" s="5"/>
      <c r="E433" s="26"/>
      <c r="F433" s="22"/>
    </row>
    <row r="434" spans="1:6" x14ac:dyDescent="0.35">
      <c r="A434" s="4"/>
      <c r="B434" s="12"/>
      <c r="C434" s="2"/>
      <c r="D434" s="5"/>
      <c r="E434" s="26"/>
      <c r="F434" s="22"/>
    </row>
    <row r="435" spans="1:6" ht="21" x14ac:dyDescent="0.35">
      <c r="A435" s="4"/>
      <c r="B435" s="16" t="s">
        <v>122</v>
      </c>
      <c r="C435" s="2"/>
      <c r="D435" s="5"/>
      <c r="E435" s="26"/>
      <c r="F435" s="22"/>
    </row>
    <row r="436" spans="1:6" x14ac:dyDescent="0.35">
      <c r="A436" s="4"/>
      <c r="B436" s="12"/>
      <c r="C436" s="2"/>
      <c r="D436" s="5"/>
      <c r="E436" s="26"/>
      <c r="F436" s="22"/>
    </row>
    <row r="437" spans="1:6" ht="180" x14ac:dyDescent="0.35">
      <c r="A437" s="4"/>
      <c r="B437" s="17" t="s">
        <v>265</v>
      </c>
      <c r="C437" s="2"/>
      <c r="D437" s="5"/>
      <c r="E437" s="26"/>
      <c r="F437" s="22"/>
    </row>
    <row r="438" spans="1:6" x14ac:dyDescent="0.35">
      <c r="A438" s="4"/>
      <c r="B438" s="12"/>
      <c r="C438" s="2"/>
      <c r="D438" s="5"/>
      <c r="E438" s="26"/>
      <c r="F438" s="22"/>
    </row>
    <row r="439" spans="1:6" x14ac:dyDescent="0.35">
      <c r="A439" s="4">
        <v>1</v>
      </c>
      <c r="B439" s="12" t="s">
        <v>106</v>
      </c>
      <c r="C439" s="2" t="s">
        <v>189</v>
      </c>
      <c r="D439" s="5">
        <v>88</v>
      </c>
      <c r="E439" s="26"/>
      <c r="F439" s="22">
        <f>D439*E439</f>
        <v>0</v>
      </c>
    </row>
    <row r="440" spans="1:6" x14ac:dyDescent="0.35">
      <c r="A440" s="4"/>
      <c r="B440" s="12"/>
      <c r="C440" s="2"/>
      <c r="D440" s="5"/>
      <c r="E440" s="26"/>
      <c r="F440" s="22"/>
    </row>
    <row r="441" spans="1:6" ht="144" x14ac:dyDescent="0.35">
      <c r="A441" s="4"/>
      <c r="B441" s="17" t="s">
        <v>266</v>
      </c>
      <c r="C441" s="2"/>
      <c r="D441" s="5"/>
      <c r="E441" s="26"/>
      <c r="F441" s="22"/>
    </row>
    <row r="442" spans="1:6" x14ac:dyDescent="0.35">
      <c r="A442" s="4"/>
      <c r="B442" s="12"/>
      <c r="C442" s="2"/>
      <c r="D442" s="5"/>
      <c r="E442" s="26"/>
      <c r="F442" s="22"/>
    </row>
    <row r="443" spans="1:6" x14ac:dyDescent="0.35">
      <c r="A443" s="4">
        <v>2</v>
      </c>
      <c r="B443" s="12" t="s">
        <v>271</v>
      </c>
      <c r="C443" s="2" t="s">
        <v>189</v>
      </c>
      <c r="D443" s="5">
        <v>18</v>
      </c>
      <c r="E443" s="26"/>
      <c r="F443" s="22">
        <f>D443*E443</f>
        <v>0</v>
      </c>
    </row>
    <row r="444" spans="1:6" x14ac:dyDescent="0.35">
      <c r="A444" s="4"/>
      <c r="B444" s="12"/>
      <c r="C444" s="2"/>
      <c r="D444" s="5"/>
      <c r="E444" s="26"/>
      <c r="F444" s="22"/>
    </row>
    <row r="445" spans="1:6" ht="21" x14ac:dyDescent="0.35">
      <c r="A445" s="4"/>
      <c r="B445" s="16" t="s">
        <v>123</v>
      </c>
      <c r="C445" s="2"/>
      <c r="D445" s="5"/>
      <c r="E445" s="26"/>
      <c r="F445" s="22"/>
    </row>
    <row r="446" spans="1:6" x14ac:dyDescent="0.35">
      <c r="A446" s="4"/>
      <c r="B446" s="12"/>
      <c r="C446" s="2"/>
      <c r="D446" s="5"/>
      <c r="E446" s="26"/>
      <c r="F446" s="22"/>
    </row>
    <row r="447" spans="1:6" x14ac:dyDescent="0.35">
      <c r="A447" s="4"/>
      <c r="B447" s="17" t="s">
        <v>268</v>
      </c>
      <c r="C447" s="2"/>
      <c r="D447" s="5"/>
      <c r="E447" s="26"/>
      <c r="F447" s="22"/>
    </row>
    <row r="448" spans="1:6" x14ac:dyDescent="0.35">
      <c r="A448" s="4"/>
      <c r="B448" s="12"/>
      <c r="C448" s="2"/>
      <c r="D448" s="5"/>
      <c r="E448" s="26"/>
      <c r="F448" s="22"/>
    </row>
    <row r="449" spans="1:6" x14ac:dyDescent="0.35">
      <c r="A449" s="4">
        <v>3</v>
      </c>
      <c r="B449" s="12" t="s">
        <v>267</v>
      </c>
      <c r="C449" s="2" t="s">
        <v>8</v>
      </c>
      <c r="D449" s="5">
        <v>83</v>
      </c>
      <c r="E449" s="26"/>
      <c r="F449" s="22">
        <f>D449*E449</f>
        <v>0</v>
      </c>
    </row>
    <row r="450" spans="1:6" x14ac:dyDescent="0.35">
      <c r="A450" s="4"/>
      <c r="B450" s="12"/>
      <c r="C450" s="2"/>
      <c r="D450" s="5"/>
      <c r="E450" s="26"/>
      <c r="F450" s="22"/>
    </row>
    <row r="451" spans="1:6" x14ac:dyDescent="0.35">
      <c r="A451" s="4"/>
      <c r="B451" s="17" t="s">
        <v>291</v>
      </c>
      <c r="C451" s="2"/>
      <c r="D451" s="5"/>
      <c r="E451" s="26"/>
      <c r="F451" s="22"/>
    </row>
    <row r="452" spans="1:6" x14ac:dyDescent="0.35">
      <c r="A452" s="4"/>
      <c r="B452" s="17"/>
      <c r="C452" s="2"/>
      <c r="D452" s="5"/>
      <c r="E452" s="26"/>
      <c r="F452" s="22"/>
    </row>
    <row r="453" spans="1:6" ht="54" x14ac:dyDescent="0.35">
      <c r="A453" s="4">
        <v>4</v>
      </c>
      <c r="B453" s="12" t="s">
        <v>290</v>
      </c>
      <c r="C453" s="2" t="s">
        <v>8</v>
      </c>
      <c r="D453" s="5">
        <v>19</v>
      </c>
      <c r="E453" s="26"/>
      <c r="F453" s="22">
        <f>D453*E453</f>
        <v>0</v>
      </c>
    </row>
    <row r="454" spans="1:6" x14ac:dyDescent="0.35">
      <c r="A454" s="4"/>
      <c r="B454" s="12"/>
      <c r="C454" s="2"/>
      <c r="D454" s="5"/>
      <c r="E454" s="26"/>
      <c r="F454" s="22"/>
    </row>
    <row r="455" spans="1:6" ht="21" x14ac:dyDescent="0.35">
      <c r="A455" s="4"/>
      <c r="B455" s="16" t="s">
        <v>124</v>
      </c>
      <c r="C455" s="2"/>
      <c r="D455" s="5"/>
      <c r="E455" s="26"/>
      <c r="F455" s="22"/>
    </row>
    <row r="456" spans="1:6" x14ac:dyDescent="0.35">
      <c r="A456" s="4"/>
      <c r="B456" s="12"/>
      <c r="C456" s="2"/>
      <c r="D456" s="5"/>
      <c r="E456" s="26"/>
      <c r="F456" s="22"/>
    </row>
    <row r="457" spans="1:6" ht="54" x14ac:dyDescent="0.35">
      <c r="A457" s="4">
        <v>5</v>
      </c>
      <c r="B457" s="12" t="s">
        <v>270</v>
      </c>
      <c r="C457" s="2" t="s">
        <v>189</v>
      </c>
      <c r="D457" s="5">
        <v>120</v>
      </c>
      <c r="E457" s="26"/>
      <c r="F457" s="22">
        <f>D457*E457</f>
        <v>0</v>
      </c>
    </row>
    <row r="458" spans="1:6" x14ac:dyDescent="0.35">
      <c r="A458" s="4"/>
      <c r="B458" s="12"/>
      <c r="C458" s="2"/>
      <c r="D458" s="5"/>
      <c r="E458" s="26"/>
      <c r="F458" s="22"/>
    </row>
    <row r="459" spans="1:6" ht="18.600000000000001" thickBot="1" x14ac:dyDescent="0.4">
      <c r="B459" s="10" t="s">
        <v>194</v>
      </c>
      <c r="C459" s="9"/>
      <c r="D459" s="5"/>
      <c r="E459" s="27" t="s">
        <v>192</v>
      </c>
      <c r="F459" s="23">
        <f>SUM(F439:F458)</f>
        <v>0</v>
      </c>
    </row>
    <row r="460" spans="1:6" ht="36.6" thickTop="1" x14ac:dyDescent="0.35">
      <c r="A460" s="14" t="s">
        <v>0</v>
      </c>
      <c r="B460" s="18"/>
      <c r="C460" s="13"/>
      <c r="D460" s="15" t="s">
        <v>1</v>
      </c>
      <c r="E460" s="25" t="s">
        <v>2</v>
      </c>
      <c r="F460" s="21" t="s">
        <v>3</v>
      </c>
    </row>
    <row r="461" spans="1:6" ht="21" x14ac:dyDescent="0.35">
      <c r="A461" s="4"/>
      <c r="B461" s="16" t="s">
        <v>241</v>
      </c>
      <c r="C461" s="2"/>
      <c r="D461" s="5"/>
      <c r="E461" s="26"/>
      <c r="F461" s="22"/>
    </row>
    <row r="462" spans="1:6" x14ac:dyDescent="0.35">
      <c r="A462" s="4"/>
      <c r="B462" s="12"/>
      <c r="C462" s="2"/>
      <c r="D462" s="5"/>
      <c r="E462" s="26"/>
      <c r="F462" s="22"/>
    </row>
    <row r="463" spans="1:6" ht="21" x14ac:dyDescent="0.35">
      <c r="A463" s="4"/>
      <c r="B463" s="16" t="s">
        <v>321</v>
      </c>
      <c r="C463" s="2"/>
      <c r="D463" s="5"/>
      <c r="E463" s="26"/>
      <c r="F463" s="22"/>
    </row>
    <row r="464" spans="1:6" x14ac:dyDescent="0.35">
      <c r="A464" s="4"/>
      <c r="B464" s="12"/>
      <c r="C464" s="2"/>
      <c r="D464" s="5"/>
      <c r="E464" s="26"/>
      <c r="F464" s="22"/>
    </row>
    <row r="465" spans="1:6" x14ac:dyDescent="0.35">
      <c r="A465" s="4"/>
      <c r="B465" s="17" t="s">
        <v>322</v>
      </c>
      <c r="C465" s="2"/>
      <c r="D465" s="5"/>
      <c r="E465" s="26"/>
      <c r="F465" s="22"/>
    </row>
    <row r="466" spans="1:6" x14ac:dyDescent="0.35">
      <c r="A466" s="4"/>
      <c r="B466" s="12"/>
      <c r="C466" s="2"/>
      <c r="D466" s="5"/>
      <c r="E466" s="26"/>
      <c r="F466" s="22"/>
    </row>
    <row r="467" spans="1:6" ht="162" x14ac:dyDescent="0.35">
      <c r="A467" s="4"/>
      <c r="B467" s="12" t="s">
        <v>323</v>
      </c>
      <c r="C467" s="2"/>
      <c r="D467" s="5"/>
      <c r="E467" s="26"/>
      <c r="F467" s="22"/>
    </row>
    <row r="468" spans="1:6" x14ac:dyDescent="0.35">
      <c r="A468" s="4"/>
      <c r="B468" s="12"/>
      <c r="C468" s="2"/>
      <c r="D468" s="5"/>
      <c r="E468" s="26"/>
      <c r="F468" s="22"/>
    </row>
    <row r="469" spans="1:6" ht="21" x14ac:dyDescent="0.35">
      <c r="A469" s="4"/>
      <c r="B469" s="16" t="s">
        <v>324</v>
      </c>
      <c r="C469" s="2"/>
      <c r="D469" s="5"/>
      <c r="E469" s="26"/>
      <c r="F469" s="22"/>
    </row>
    <row r="470" spans="1:6" x14ac:dyDescent="0.35">
      <c r="A470" s="4"/>
      <c r="B470" s="12"/>
      <c r="C470" s="2"/>
      <c r="D470" s="5"/>
      <c r="E470" s="26"/>
      <c r="F470" s="22"/>
    </row>
    <row r="471" spans="1:6" ht="36" x14ac:dyDescent="0.35">
      <c r="A471" s="4">
        <v>1</v>
      </c>
      <c r="B471" s="12" t="s">
        <v>341</v>
      </c>
      <c r="C471" s="2" t="s">
        <v>9</v>
      </c>
      <c r="D471" s="5">
        <v>4</v>
      </c>
      <c r="E471" s="26"/>
      <c r="F471" s="22">
        <f>D471*E471</f>
        <v>0</v>
      </c>
    </row>
    <row r="472" spans="1:6" x14ac:dyDescent="0.35">
      <c r="A472" s="4"/>
      <c r="B472" s="12"/>
      <c r="C472" s="2"/>
      <c r="D472" s="5"/>
      <c r="E472" s="26"/>
      <c r="F472" s="22"/>
    </row>
    <row r="473" spans="1:6" ht="18.600000000000001" thickBot="1" x14ac:dyDescent="0.4">
      <c r="B473" s="10" t="s">
        <v>194</v>
      </c>
      <c r="C473" s="9"/>
      <c r="D473" s="5"/>
      <c r="E473" s="27" t="s">
        <v>192</v>
      </c>
      <c r="F473" s="23">
        <f>SUM(F471:F472)</f>
        <v>0</v>
      </c>
    </row>
    <row r="474" spans="1:6" ht="36.6" thickTop="1" x14ac:dyDescent="0.35">
      <c r="A474" s="14" t="s">
        <v>0</v>
      </c>
      <c r="B474" s="18"/>
      <c r="C474" s="13"/>
      <c r="D474" s="15" t="s">
        <v>1</v>
      </c>
      <c r="E474" s="25" t="s">
        <v>2</v>
      </c>
      <c r="F474" s="21" t="s">
        <v>3</v>
      </c>
    </row>
    <row r="475" spans="1:6" ht="21" x14ac:dyDescent="0.35">
      <c r="A475" s="4"/>
      <c r="B475" s="16" t="s">
        <v>244</v>
      </c>
      <c r="C475" s="2"/>
      <c r="D475" s="5"/>
      <c r="E475" s="26"/>
      <c r="F475" s="22"/>
    </row>
    <row r="476" spans="1:6" x14ac:dyDescent="0.35">
      <c r="A476" s="4"/>
      <c r="B476" s="12"/>
      <c r="C476" s="2"/>
      <c r="D476" s="5"/>
      <c r="E476" s="26"/>
      <c r="F476" s="22"/>
    </row>
    <row r="477" spans="1:6" ht="21" x14ac:dyDescent="0.35">
      <c r="A477" s="4"/>
      <c r="B477" s="16" t="s">
        <v>325</v>
      </c>
      <c r="C477" s="2"/>
      <c r="D477" s="5"/>
      <c r="E477" s="26"/>
      <c r="F477" s="22"/>
    </row>
    <row r="478" spans="1:6" x14ac:dyDescent="0.35">
      <c r="A478" s="4"/>
      <c r="B478" s="12"/>
      <c r="C478" s="2"/>
      <c r="D478" s="5"/>
      <c r="E478" s="26"/>
      <c r="F478" s="22"/>
    </row>
    <row r="479" spans="1:6" ht="21" x14ac:dyDescent="0.35">
      <c r="A479" s="4"/>
      <c r="B479" s="16" t="s">
        <v>326</v>
      </c>
      <c r="C479" s="2"/>
      <c r="D479" s="5"/>
      <c r="E479" s="26"/>
      <c r="F479" s="22"/>
    </row>
    <row r="480" spans="1:6" x14ac:dyDescent="0.35">
      <c r="A480" s="4"/>
      <c r="B480" s="12"/>
      <c r="C480" s="2"/>
      <c r="D480" s="5"/>
      <c r="E480" s="26"/>
      <c r="F480" s="22"/>
    </row>
    <row r="481" spans="1:6" ht="21" x14ac:dyDescent="0.35">
      <c r="A481" s="4"/>
      <c r="B481" s="16" t="s">
        <v>327</v>
      </c>
      <c r="C481" s="2"/>
      <c r="D481" s="5"/>
      <c r="E481" s="26"/>
      <c r="F481" s="22"/>
    </row>
    <row r="482" spans="1:6" x14ac:dyDescent="0.35">
      <c r="A482" s="4"/>
      <c r="B482" s="12"/>
      <c r="C482" s="2"/>
      <c r="D482" s="5"/>
      <c r="E482" s="26"/>
      <c r="F482" s="22"/>
    </row>
    <row r="483" spans="1:6" ht="36" x14ac:dyDescent="0.35">
      <c r="A483" s="4"/>
      <c r="B483" s="17" t="s">
        <v>328</v>
      </c>
      <c r="C483" s="2"/>
      <c r="D483" s="5"/>
      <c r="E483" s="26"/>
      <c r="F483" s="22"/>
    </row>
    <row r="484" spans="1:6" x14ac:dyDescent="0.35">
      <c r="A484" s="4"/>
      <c r="B484" s="12"/>
      <c r="C484" s="2"/>
      <c r="D484" s="5"/>
      <c r="E484" s="26"/>
      <c r="F484" s="22"/>
    </row>
    <row r="485" spans="1:6" x14ac:dyDescent="0.35">
      <c r="A485" s="224">
        <v>1</v>
      </c>
      <c r="B485" s="225" t="s">
        <v>329</v>
      </c>
      <c r="C485" s="226" t="s">
        <v>330</v>
      </c>
      <c r="D485" s="227">
        <v>1</v>
      </c>
      <c r="E485" s="229"/>
      <c r="F485" s="228">
        <f>D485*E485</f>
        <v>0</v>
      </c>
    </row>
    <row r="486" spans="1:6" x14ac:dyDescent="0.35">
      <c r="A486" s="4"/>
      <c r="B486" s="12"/>
      <c r="C486" s="2"/>
      <c r="D486" s="5"/>
      <c r="E486" s="26"/>
      <c r="F486" s="22"/>
    </row>
    <row r="487" spans="1:6" ht="36" x14ac:dyDescent="0.35">
      <c r="A487" s="4"/>
      <c r="B487" s="17" t="s">
        <v>331</v>
      </c>
      <c r="C487" s="2"/>
      <c r="D487" s="5"/>
      <c r="E487" s="26"/>
      <c r="F487" s="22"/>
    </row>
    <row r="488" spans="1:6" x14ac:dyDescent="0.35">
      <c r="A488" s="4"/>
      <c r="B488" s="12"/>
      <c r="C488" s="2"/>
      <c r="D488" s="5"/>
      <c r="E488" s="26"/>
      <c r="F488" s="22"/>
    </row>
    <row r="489" spans="1:6" x14ac:dyDescent="0.35">
      <c r="A489" s="224">
        <v>2</v>
      </c>
      <c r="B489" s="225" t="s">
        <v>332</v>
      </c>
      <c r="C489" s="226" t="s">
        <v>330</v>
      </c>
      <c r="D489" s="227">
        <v>0.35</v>
      </c>
      <c r="E489" s="229"/>
      <c r="F489" s="228">
        <f>D489*E489</f>
        <v>0</v>
      </c>
    </row>
    <row r="490" spans="1:6" x14ac:dyDescent="0.35">
      <c r="A490" s="4"/>
      <c r="B490" s="12"/>
      <c r="C490" s="2"/>
      <c r="D490" s="5"/>
      <c r="E490" s="26"/>
      <c r="F490" s="22"/>
    </row>
    <row r="491" spans="1:6" ht="18.600000000000001" thickBot="1" x14ac:dyDescent="0.4">
      <c r="B491" s="10" t="s">
        <v>194</v>
      </c>
      <c r="C491" s="9"/>
      <c r="D491" s="5"/>
      <c r="E491" s="27" t="s">
        <v>192</v>
      </c>
      <c r="F491" s="23">
        <f>SUM(F484:F490)</f>
        <v>0</v>
      </c>
    </row>
    <row r="492" spans="1:6" ht="36.6" thickTop="1" x14ac:dyDescent="0.35">
      <c r="A492" s="14" t="s">
        <v>0</v>
      </c>
      <c r="B492" s="18"/>
      <c r="C492" s="13"/>
      <c r="D492" s="15" t="s">
        <v>1</v>
      </c>
      <c r="E492" s="25" t="s">
        <v>2</v>
      </c>
      <c r="F492" s="21" t="s">
        <v>3</v>
      </c>
    </row>
    <row r="493" spans="1:6" ht="21" x14ac:dyDescent="0.35">
      <c r="A493" s="4"/>
      <c r="B493" s="16" t="s">
        <v>350</v>
      </c>
      <c r="C493" s="2"/>
      <c r="D493" s="5"/>
      <c r="E493" s="26"/>
      <c r="F493" s="22"/>
    </row>
    <row r="494" spans="1:6" x14ac:dyDescent="0.35">
      <c r="A494" s="4"/>
      <c r="B494" s="12"/>
      <c r="C494" s="2"/>
      <c r="D494" s="5"/>
      <c r="E494" s="26"/>
      <c r="F494" s="22"/>
    </row>
    <row r="495" spans="1:6" ht="21" x14ac:dyDescent="0.35">
      <c r="A495" s="4"/>
      <c r="B495" s="16" t="s">
        <v>125</v>
      </c>
      <c r="C495" s="2"/>
      <c r="D495" s="5"/>
      <c r="E495" s="26"/>
      <c r="F495" s="22"/>
    </row>
    <row r="496" spans="1:6" x14ac:dyDescent="0.35">
      <c r="A496" s="4"/>
      <c r="B496" s="12"/>
      <c r="C496" s="2"/>
      <c r="D496" s="5"/>
      <c r="E496" s="26"/>
      <c r="F496" s="22"/>
    </row>
    <row r="497" spans="1:6" x14ac:dyDescent="0.35">
      <c r="A497" s="4"/>
      <c r="B497" s="17" t="s">
        <v>126</v>
      </c>
      <c r="C497" s="2"/>
      <c r="D497" s="5"/>
      <c r="E497" s="26"/>
      <c r="F497" s="22"/>
    </row>
    <row r="498" spans="1:6" x14ac:dyDescent="0.35">
      <c r="A498" s="4"/>
      <c r="B498" s="12"/>
      <c r="C498" s="2"/>
      <c r="D498" s="5"/>
      <c r="E498" s="26"/>
      <c r="F498" s="22"/>
    </row>
    <row r="499" spans="1:6" ht="216" x14ac:dyDescent="0.35">
      <c r="A499" s="4"/>
      <c r="B499" s="12" t="s">
        <v>127</v>
      </c>
      <c r="C499" s="2"/>
      <c r="D499" s="5"/>
      <c r="E499" s="26"/>
      <c r="F499" s="22"/>
    </row>
    <row r="500" spans="1:6" x14ac:dyDescent="0.35">
      <c r="A500" s="4"/>
      <c r="B500" s="12"/>
      <c r="C500" s="2"/>
      <c r="D500" s="5"/>
      <c r="E500" s="26"/>
      <c r="F500" s="22"/>
    </row>
    <row r="501" spans="1:6" ht="126" x14ac:dyDescent="0.35">
      <c r="A501" s="4"/>
      <c r="B501" s="12" t="s">
        <v>128</v>
      </c>
      <c r="C501" s="2"/>
      <c r="D501" s="5"/>
      <c r="E501" s="26"/>
      <c r="F501" s="22"/>
    </row>
    <row r="502" spans="1:6" x14ac:dyDescent="0.35">
      <c r="A502" s="4"/>
      <c r="B502" s="12"/>
      <c r="C502" s="2"/>
      <c r="D502" s="5"/>
      <c r="E502" s="26"/>
      <c r="F502" s="22"/>
    </row>
    <row r="503" spans="1:6" ht="216" x14ac:dyDescent="0.35">
      <c r="A503" s="4"/>
      <c r="B503" s="12" t="s">
        <v>129</v>
      </c>
      <c r="C503" s="2"/>
      <c r="D503" s="5"/>
      <c r="E503" s="26"/>
      <c r="F503" s="22"/>
    </row>
    <row r="504" spans="1:6" x14ac:dyDescent="0.35">
      <c r="A504" s="4"/>
      <c r="B504" s="12"/>
      <c r="C504" s="2"/>
      <c r="D504" s="5"/>
      <c r="E504" s="26"/>
      <c r="F504" s="22"/>
    </row>
    <row r="505" spans="1:6" ht="21" x14ac:dyDescent="0.35">
      <c r="A505" s="4"/>
      <c r="B505" s="16" t="s">
        <v>274</v>
      </c>
      <c r="C505" s="2"/>
      <c r="D505" s="5"/>
      <c r="E505" s="26"/>
      <c r="F505" s="22"/>
    </row>
    <row r="506" spans="1:6" x14ac:dyDescent="0.35">
      <c r="A506" s="4"/>
      <c r="B506" s="12"/>
      <c r="C506" s="2"/>
      <c r="D506" s="5"/>
      <c r="E506" s="26"/>
      <c r="F506" s="22"/>
    </row>
    <row r="507" spans="1:6" ht="21" x14ac:dyDescent="0.35">
      <c r="A507" s="4"/>
      <c r="B507" s="16" t="s">
        <v>273</v>
      </c>
      <c r="C507" s="2"/>
      <c r="D507" s="5"/>
      <c r="E507" s="26"/>
      <c r="F507" s="22"/>
    </row>
    <row r="508" spans="1:6" x14ac:dyDescent="0.35">
      <c r="A508" s="4"/>
      <c r="B508" s="12"/>
      <c r="C508" s="2"/>
      <c r="D508" s="5"/>
      <c r="E508" s="26"/>
      <c r="F508" s="22"/>
    </row>
    <row r="509" spans="1:6" x14ac:dyDescent="0.35">
      <c r="A509" s="4"/>
      <c r="B509" s="17" t="s">
        <v>242</v>
      </c>
      <c r="C509" s="2"/>
      <c r="D509" s="5"/>
      <c r="E509" s="26"/>
      <c r="F509" s="22"/>
    </row>
    <row r="510" spans="1:6" x14ac:dyDescent="0.35">
      <c r="A510" s="4"/>
      <c r="B510" s="12"/>
      <c r="C510" s="2"/>
      <c r="D510" s="5"/>
      <c r="E510" s="26"/>
      <c r="F510" s="22"/>
    </row>
    <row r="511" spans="1:6" ht="36" x14ac:dyDescent="0.35">
      <c r="A511" s="4">
        <v>1</v>
      </c>
      <c r="B511" s="12" t="s">
        <v>272</v>
      </c>
      <c r="C511" s="2" t="s">
        <v>9</v>
      </c>
      <c r="D511" s="5">
        <v>3</v>
      </c>
      <c r="E511" s="26"/>
      <c r="F511" s="22">
        <f>D511*E511</f>
        <v>0</v>
      </c>
    </row>
    <row r="512" spans="1:6" x14ac:dyDescent="0.35">
      <c r="A512" s="4"/>
      <c r="B512" s="12"/>
      <c r="C512" s="2"/>
      <c r="D512" s="5"/>
      <c r="E512" s="26"/>
      <c r="F512" s="22"/>
    </row>
    <row r="513" spans="1:6" ht="21" x14ac:dyDescent="0.35">
      <c r="A513" s="4"/>
      <c r="B513" s="16" t="s">
        <v>130</v>
      </c>
      <c r="C513" s="2"/>
      <c r="D513" s="5"/>
      <c r="E513" s="26"/>
      <c r="F513" s="22"/>
    </row>
    <row r="514" spans="1:6" x14ac:dyDescent="0.35">
      <c r="A514" s="4"/>
      <c r="B514" s="12"/>
      <c r="C514" s="2"/>
      <c r="D514" s="5"/>
      <c r="E514" s="26"/>
      <c r="F514" s="22"/>
    </row>
    <row r="515" spans="1:6" ht="21" x14ac:dyDescent="0.35">
      <c r="A515" s="4"/>
      <c r="B515" s="16" t="s">
        <v>303</v>
      </c>
      <c r="C515" s="2"/>
      <c r="D515" s="5"/>
      <c r="E515" s="26"/>
      <c r="F515" s="22"/>
    </row>
    <row r="516" spans="1:6" x14ac:dyDescent="0.35">
      <c r="A516" s="4"/>
      <c r="B516" s="12"/>
      <c r="C516" s="2"/>
      <c r="D516" s="5"/>
      <c r="E516" s="26"/>
      <c r="F516" s="22"/>
    </row>
    <row r="517" spans="1:6" ht="54" x14ac:dyDescent="0.35">
      <c r="A517" s="4"/>
      <c r="B517" s="17" t="s">
        <v>243</v>
      </c>
      <c r="C517" s="2"/>
      <c r="D517" s="5"/>
      <c r="E517" s="26"/>
      <c r="F517" s="22"/>
    </row>
    <row r="518" spans="1:6" x14ac:dyDescent="0.35">
      <c r="A518" s="4"/>
      <c r="B518" s="12"/>
      <c r="C518" s="2"/>
      <c r="D518" s="5"/>
      <c r="E518" s="26"/>
      <c r="F518" s="22"/>
    </row>
    <row r="519" spans="1:6" x14ac:dyDescent="0.35">
      <c r="A519" s="4">
        <v>2</v>
      </c>
      <c r="B519" s="12" t="s">
        <v>213</v>
      </c>
      <c r="C519" s="2" t="s">
        <v>9</v>
      </c>
      <c r="D519" s="5">
        <v>3</v>
      </c>
      <c r="E519" s="26"/>
      <c r="F519" s="22">
        <f>D519*E519</f>
        <v>0</v>
      </c>
    </row>
    <row r="520" spans="1:6" x14ac:dyDescent="0.35">
      <c r="A520" s="4"/>
      <c r="B520" s="17"/>
      <c r="C520" s="2"/>
      <c r="D520" s="5"/>
      <c r="E520" s="26"/>
      <c r="F520" s="22"/>
    </row>
    <row r="521" spans="1:6" x14ac:dyDescent="0.35">
      <c r="A521" s="4">
        <v>3</v>
      </c>
      <c r="B521" s="12" t="s">
        <v>304</v>
      </c>
      <c r="C521" s="2" t="s">
        <v>9</v>
      </c>
      <c r="D521" s="5">
        <v>1</v>
      </c>
      <c r="E521" s="26"/>
      <c r="F521" s="22">
        <f>D521*E521</f>
        <v>0</v>
      </c>
    </row>
    <row r="522" spans="1:6" x14ac:dyDescent="0.35">
      <c r="A522" s="4"/>
      <c r="B522" s="17"/>
      <c r="C522" s="2"/>
      <c r="D522" s="5"/>
      <c r="E522" s="26"/>
      <c r="F522" s="22"/>
    </row>
    <row r="523" spans="1:6" x14ac:dyDescent="0.35">
      <c r="A523" s="4">
        <v>4</v>
      </c>
      <c r="B523" s="12" t="s">
        <v>212</v>
      </c>
      <c r="C523" s="2" t="s">
        <v>9</v>
      </c>
      <c r="D523" s="5">
        <v>1</v>
      </c>
      <c r="E523" s="26"/>
      <c r="F523" s="22">
        <f>D523*E523</f>
        <v>0</v>
      </c>
    </row>
    <row r="524" spans="1:6" x14ac:dyDescent="0.35">
      <c r="A524" s="4"/>
      <c r="B524" s="12"/>
      <c r="C524" s="2"/>
      <c r="D524" s="5"/>
      <c r="E524" s="26"/>
      <c r="F524" s="22"/>
    </row>
    <row r="525" spans="1:6" x14ac:dyDescent="0.35">
      <c r="A525" s="4"/>
      <c r="B525" s="12"/>
      <c r="C525" s="2"/>
      <c r="D525" s="5"/>
      <c r="E525" s="26"/>
      <c r="F525" s="22"/>
    </row>
    <row r="526" spans="1:6" ht="18.600000000000001" thickBot="1" x14ac:dyDescent="0.4">
      <c r="B526" s="10" t="s">
        <v>194</v>
      </c>
      <c r="C526" s="9"/>
      <c r="D526" s="5"/>
      <c r="E526" s="27" t="s">
        <v>192</v>
      </c>
      <c r="F526" s="23">
        <f>SUM(F509:F524)</f>
        <v>0</v>
      </c>
    </row>
    <row r="527" spans="1:6" ht="36.6" thickTop="1" x14ac:dyDescent="0.35">
      <c r="A527" s="14" t="s">
        <v>0</v>
      </c>
      <c r="B527" s="18"/>
      <c r="C527" s="13"/>
      <c r="D527" s="15" t="s">
        <v>1</v>
      </c>
      <c r="E527" s="25" t="s">
        <v>2</v>
      </c>
      <c r="F527" s="21" t="s">
        <v>3</v>
      </c>
    </row>
    <row r="528" spans="1:6" ht="21" x14ac:dyDescent="0.35">
      <c r="A528" s="4"/>
      <c r="B528" s="16" t="s">
        <v>245</v>
      </c>
      <c r="C528" s="2"/>
      <c r="D528" s="5"/>
      <c r="E528" s="26"/>
      <c r="F528" s="22"/>
    </row>
    <row r="529" spans="1:6" x14ac:dyDescent="0.35">
      <c r="A529" s="4"/>
      <c r="B529" s="12"/>
      <c r="C529" s="2"/>
      <c r="D529" s="5"/>
      <c r="E529" s="26"/>
      <c r="F529" s="22"/>
    </row>
    <row r="530" spans="1:6" ht="21" x14ac:dyDescent="0.35">
      <c r="A530" s="4"/>
      <c r="B530" s="16" t="s">
        <v>131</v>
      </c>
      <c r="C530" s="2"/>
      <c r="D530" s="5"/>
      <c r="E530" s="26"/>
      <c r="F530" s="22"/>
    </row>
    <row r="531" spans="1:6" x14ac:dyDescent="0.35">
      <c r="A531" s="4"/>
      <c r="B531" s="12"/>
      <c r="C531" s="2"/>
      <c r="D531" s="5"/>
      <c r="E531" s="26"/>
      <c r="F531" s="22"/>
    </row>
    <row r="532" spans="1:6" ht="21" x14ac:dyDescent="0.35">
      <c r="A532" s="4"/>
      <c r="B532" s="16" t="s">
        <v>132</v>
      </c>
      <c r="C532" s="2"/>
      <c r="D532" s="5"/>
      <c r="E532" s="26"/>
      <c r="F532" s="22"/>
    </row>
    <row r="533" spans="1:6" x14ac:dyDescent="0.35">
      <c r="A533" s="4"/>
      <c r="B533" s="12"/>
      <c r="C533" s="2"/>
      <c r="D533" s="5"/>
      <c r="E533" s="26"/>
      <c r="F533" s="22"/>
    </row>
    <row r="534" spans="1:6" x14ac:dyDescent="0.35">
      <c r="A534" s="4"/>
      <c r="B534" s="17" t="s">
        <v>275</v>
      </c>
      <c r="C534" s="2"/>
      <c r="D534" s="5"/>
      <c r="E534" s="26"/>
      <c r="F534" s="22"/>
    </row>
    <row r="535" spans="1:6" x14ac:dyDescent="0.35">
      <c r="A535" s="4"/>
      <c r="B535" s="12"/>
      <c r="C535" s="2"/>
      <c r="D535" s="5"/>
      <c r="E535" s="26"/>
      <c r="F535" s="22"/>
    </row>
    <row r="536" spans="1:6" x14ac:dyDescent="0.35">
      <c r="A536" s="4">
        <v>1</v>
      </c>
      <c r="B536" s="12" t="s">
        <v>106</v>
      </c>
      <c r="C536" s="2" t="s">
        <v>189</v>
      </c>
      <c r="D536" s="5">
        <v>19</v>
      </c>
      <c r="E536" s="26"/>
      <c r="F536" s="22">
        <f>D536*E536</f>
        <v>0</v>
      </c>
    </row>
    <row r="537" spans="1:6" x14ac:dyDescent="0.35">
      <c r="A537" s="4"/>
      <c r="B537" s="12"/>
      <c r="C537" s="2"/>
      <c r="D537" s="5"/>
      <c r="E537" s="26"/>
      <c r="F537" s="22"/>
    </row>
    <row r="538" spans="1:6" ht="21" x14ac:dyDescent="0.35">
      <c r="A538" s="4"/>
      <c r="B538" s="16" t="s">
        <v>134</v>
      </c>
      <c r="C538" s="2"/>
      <c r="D538" s="5"/>
      <c r="E538" s="26"/>
      <c r="F538" s="22"/>
    </row>
    <row r="539" spans="1:6" x14ac:dyDescent="0.35">
      <c r="A539" s="4"/>
      <c r="B539" s="12"/>
      <c r="C539" s="2"/>
      <c r="D539" s="5"/>
      <c r="E539" s="26"/>
      <c r="F539" s="22"/>
    </row>
    <row r="540" spans="1:6" ht="36" x14ac:dyDescent="0.35">
      <c r="A540" s="4"/>
      <c r="B540" s="17" t="s">
        <v>276</v>
      </c>
      <c r="C540" s="2"/>
      <c r="D540" s="5"/>
      <c r="E540" s="26"/>
      <c r="F540" s="22"/>
    </row>
    <row r="541" spans="1:6" x14ac:dyDescent="0.35">
      <c r="A541" s="4"/>
      <c r="B541" s="12"/>
      <c r="C541" s="2"/>
      <c r="D541" s="5"/>
      <c r="E541" s="26"/>
      <c r="F541" s="22"/>
    </row>
    <row r="542" spans="1:6" x14ac:dyDescent="0.35">
      <c r="A542" s="4">
        <v>2</v>
      </c>
      <c r="B542" s="12" t="s">
        <v>107</v>
      </c>
      <c r="C542" s="2" t="s">
        <v>189</v>
      </c>
      <c r="D542" s="5">
        <v>99</v>
      </c>
      <c r="E542" s="26"/>
      <c r="F542" s="22">
        <f>D542*E542</f>
        <v>0</v>
      </c>
    </row>
    <row r="543" spans="1:6" x14ac:dyDescent="0.35">
      <c r="A543" s="4"/>
      <c r="B543" s="12"/>
      <c r="C543" s="2"/>
      <c r="D543" s="5"/>
      <c r="E543" s="26"/>
      <c r="F543" s="22"/>
    </row>
    <row r="544" spans="1:6" ht="21" x14ac:dyDescent="0.35">
      <c r="A544" s="4"/>
      <c r="B544" s="16" t="s">
        <v>133</v>
      </c>
      <c r="C544" s="2"/>
      <c r="D544" s="5"/>
      <c r="E544" s="26"/>
      <c r="F544" s="22"/>
    </row>
    <row r="545" spans="1:6" x14ac:dyDescent="0.35">
      <c r="A545" s="4"/>
      <c r="B545" s="12"/>
      <c r="C545" s="2"/>
      <c r="D545" s="5"/>
      <c r="E545" s="26"/>
      <c r="F545" s="22"/>
    </row>
    <row r="546" spans="1:6" x14ac:dyDescent="0.35">
      <c r="A546" s="4"/>
      <c r="B546" s="17" t="s">
        <v>277</v>
      </c>
      <c r="C546" s="2"/>
      <c r="D546" s="5"/>
      <c r="E546" s="26"/>
      <c r="F546" s="22"/>
    </row>
    <row r="547" spans="1:6" x14ac:dyDescent="0.35">
      <c r="A547" s="4"/>
      <c r="B547" s="12"/>
      <c r="C547" s="2"/>
      <c r="D547" s="5"/>
      <c r="E547" s="26"/>
      <c r="F547" s="22"/>
    </row>
    <row r="548" spans="1:6" x14ac:dyDescent="0.35">
      <c r="A548" s="4">
        <v>3</v>
      </c>
      <c r="B548" s="12" t="s">
        <v>107</v>
      </c>
      <c r="C548" s="2" t="s">
        <v>189</v>
      </c>
      <c r="D548" s="5">
        <v>99</v>
      </c>
      <c r="E548" s="26"/>
      <c r="F548" s="22">
        <f>D548*E548</f>
        <v>0</v>
      </c>
    </row>
    <row r="549" spans="1:6" x14ac:dyDescent="0.35">
      <c r="A549" s="4"/>
      <c r="B549" s="12"/>
      <c r="C549" s="2"/>
      <c r="D549" s="5"/>
      <c r="E549" s="26"/>
      <c r="F549" s="22"/>
    </row>
    <row r="550" spans="1:6" ht="18.600000000000001" thickBot="1" x14ac:dyDescent="0.4">
      <c r="B550" s="10" t="s">
        <v>194</v>
      </c>
      <c r="C550" s="9"/>
      <c r="D550" s="5"/>
      <c r="E550" s="27" t="s">
        <v>192</v>
      </c>
      <c r="F550" s="23">
        <f>SUM(F535:F549)</f>
        <v>0</v>
      </c>
    </row>
    <row r="551" spans="1:6" ht="36.6" thickTop="1" x14ac:dyDescent="0.35">
      <c r="A551" s="14" t="s">
        <v>0</v>
      </c>
      <c r="B551" s="18"/>
      <c r="C551" s="13"/>
      <c r="D551" s="15" t="s">
        <v>1</v>
      </c>
      <c r="E551" s="25" t="s">
        <v>2</v>
      </c>
      <c r="F551" s="21" t="s">
        <v>3</v>
      </c>
    </row>
    <row r="552" spans="1:6" ht="21" x14ac:dyDescent="0.35">
      <c r="A552" s="4"/>
      <c r="B552" s="16" t="s">
        <v>246</v>
      </c>
      <c r="C552" s="2"/>
      <c r="D552" s="5"/>
      <c r="E552" s="26"/>
      <c r="F552" s="22"/>
    </row>
    <row r="553" spans="1:6" x14ac:dyDescent="0.35">
      <c r="A553" s="4"/>
      <c r="B553" s="12"/>
      <c r="C553" s="2"/>
      <c r="D553" s="5"/>
      <c r="E553" s="26"/>
      <c r="F553" s="22"/>
    </row>
    <row r="554" spans="1:6" ht="21" x14ac:dyDescent="0.35">
      <c r="A554" s="4"/>
      <c r="B554" s="16" t="s">
        <v>346</v>
      </c>
      <c r="C554" s="2"/>
      <c r="D554" s="5"/>
      <c r="E554" s="26"/>
      <c r="F554" s="22"/>
    </row>
    <row r="555" spans="1:6" x14ac:dyDescent="0.35">
      <c r="A555" s="4"/>
      <c r="B555" s="12"/>
      <c r="C555" s="2"/>
      <c r="D555" s="5"/>
      <c r="E555" s="26"/>
      <c r="F555" s="22"/>
    </row>
    <row r="556" spans="1:6" x14ac:dyDescent="0.35">
      <c r="A556" s="4"/>
      <c r="B556" s="17" t="s">
        <v>135</v>
      </c>
      <c r="C556" s="2"/>
      <c r="D556" s="5"/>
      <c r="E556" s="26"/>
      <c r="F556" s="22"/>
    </row>
    <row r="557" spans="1:6" x14ac:dyDescent="0.35">
      <c r="A557" s="4"/>
      <c r="B557" s="12"/>
      <c r="C557" s="2"/>
      <c r="D557" s="5"/>
      <c r="E557" s="26"/>
      <c r="F557" s="22"/>
    </row>
    <row r="558" spans="1:6" ht="36" x14ac:dyDescent="0.35">
      <c r="A558" s="4"/>
      <c r="B558" s="12" t="s">
        <v>136</v>
      </c>
      <c r="C558" s="2"/>
      <c r="D558" s="5"/>
      <c r="E558" s="26"/>
      <c r="F558" s="22"/>
    </row>
    <row r="559" spans="1:6" x14ac:dyDescent="0.35">
      <c r="A559" s="4"/>
      <c r="B559" s="12"/>
      <c r="C559" s="2"/>
      <c r="D559" s="5"/>
      <c r="E559" s="26"/>
      <c r="F559" s="22"/>
    </row>
    <row r="560" spans="1:6" x14ac:dyDescent="0.35">
      <c r="A560" s="4"/>
      <c r="B560" s="17" t="s">
        <v>137</v>
      </c>
      <c r="C560" s="2"/>
      <c r="D560" s="5"/>
      <c r="E560" s="26"/>
      <c r="F560" s="22"/>
    </row>
    <row r="561" spans="1:6" x14ac:dyDescent="0.35">
      <c r="A561" s="4"/>
      <c r="B561" s="12"/>
      <c r="C561" s="2"/>
      <c r="D561" s="5"/>
      <c r="E561" s="26"/>
      <c r="F561" s="22"/>
    </row>
    <row r="562" spans="1:6" ht="54" x14ac:dyDescent="0.35">
      <c r="A562" s="4"/>
      <c r="B562" s="12" t="s">
        <v>138</v>
      </c>
      <c r="C562" s="2"/>
      <c r="D562" s="5"/>
      <c r="E562" s="26"/>
      <c r="F562" s="22"/>
    </row>
    <row r="563" spans="1:6" x14ac:dyDescent="0.35">
      <c r="A563" s="4"/>
      <c r="B563" s="12"/>
      <c r="C563" s="2"/>
      <c r="D563" s="5"/>
      <c r="E563" s="26"/>
      <c r="F563" s="22"/>
    </row>
    <row r="564" spans="1:6" x14ac:dyDescent="0.35">
      <c r="A564" s="4"/>
      <c r="B564" s="17" t="s">
        <v>139</v>
      </c>
      <c r="C564" s="2"/>
      <c r="D564" s="5"/>
      <c r="E564" s="26"/>
      <c r="F564" s="22"/>
    </row>
    <row r="565" spans="1:6" x14ac:dyDescent="0.35">
      <c r="A565" s="4"/>
      <c r="B565" s="12"/>
      <c r="C565" s="2"/>
      <c r="D565" s="5"/>
      <c r="E565" s="26"/>
      <c r="F565" s="22"/>
    </row>
    <row r="566" spans="1:6" ht="90" x14ac:dyDescent="0.35">
      <c r="A566" s="4"/>
      <c r="B566" s="12" t="s">
        <v>140</v>
      </c>
      <c r="C566" s="2"/>
      <c r="D566" s="5"/>
      <c r="E566" s="26"/>
      <c r="F566" s="22"/>
    </row>
    <row r="567" spans="1:6" x14ac:dyDescent="0.35">
      <c r="A567" s="4"/>
      <c r="B567" s="12"/>
      <c r="C567" s="2"/>
      <c r="D567" s="5"/>
      <c r="E567" s="26"/>
      <c r="F567" s="22"/>
    </row>
    <row r="568" spans="1:6" x14ac:dyDescent="0.35">
      <c r="A568" s="4"/>
      <c r="B568" s="17" t="s">
        <v>141</v>
      </c>
      <c r="C568" s="2"/>
      <c r="D568" s="5"/>
      <c r="E568" s="26"/>
      <c r="F568" s="22"/>
    </row>
    <row r="569" spans="1:6" x14ac:dyDescent="0.35">
      <c r="A569" s="4"/>
      <c r="B569" s="12"/>
      <c r="C569" s="2"/>
      <c r="D569" s="5"/>
      <c r="E569" s="26"/>
      <c r="F569" s="22"/>
    </row>
    <row r="570" spans="1:6" ht="54" x14ac:dyDescent="0.35">
      <c r="A570" s="4"/>
      <c r="B570" s="12" t="s">
        <v>142</v>
      </c>
      <c r="C570" s="2"/>
      <c r="D570" s="5"/>
      <c r="E570" s="26"/>
      <c r="F570" s="22"/>
    </row>
    <row r="571" spans="1:6" x14ac:dyDescent="0.35">
      <c r="A571" s="4"/>
      <c r="B571" s="12"/>
      <c r="C571" s="2"/>
      <c r="D571" s="5"/>
      <c r="E571" s="26"/>
      <c r="F571" s="22"/>
    </row>
    <row r="572" spans="1:6" x14ac:dyDescent="0.35">
      <c r="A572" s="4"/>
      <c r="B572" s="17" t="s">
        <v>143</v>
      </c>
      <c r="C572" s="2"/>
      <c r="D572" s="5"/>
      <c r="E572" s="26"/>
      <c r="F572" s="22"/>
    </row>
    <row r="573" spans="1:6" x14ac:dyDescent="0.35">
      <c r="A573" s="4"/>
      <c r="B573" s="12"/>
      <c r="C573" s="2"/>
      <c r="D573" s="5"/>
      <c r="E573" s="26"/>
      <c r="F573" s="22"/>
    </row>
    <row r="574" spans="1:6" ht="54" x14ac:dyDescent="0.35">
      <c r="A574" s="4"/>
      <c r="B574" s="12" t="s">
        <v>144</v>
      </c>
      <c r="C574" s="2"/>
      <c r="D574" s="5"/>
      <c r="E574" s="26"/>
      <c r="F574" s="22"/>
    </row>
    <row r="575" spans="1:6" x14ac:dyDescent="0.35">
      <c r="A575" s="4"/>
      <c r="B575" s="12"/>
      <c r="C575" s="2"/>
      <c r="D575" s="5"/>
      <c r="E575" s="26"/>
      <c r="F575" s="22"/>
    </row>
    <row r="576" spans="1:6" x14ac:dyDescent="0.35">
      <c r="A576" s="4"/>
      <c r="B576" s="17" t="s">
        <v>145</v>
      </c>
      <c r="C576" s="2"/>
      <c r="D576" s="5"/>
      <c r="E576" s="26"/>
      <c r="F576" s="22"/>
    </row>
    <row r="577" spans="1:6" x14ac:dyDescent="0.35">
      <c r="A577" s="4"/>
      <c r="B577" s="12"/>
      <c r="C577" s="2"/>
      <c r="D577" s="5"/>
      <c r="E577" s="26"/>
      <c r="F577" s="22"/>
    </row>
    <row r="578" spans="1:6" x14ac:dyDescent="0.35">
      <c r="A578" s="4"/>
      <c r="B578" s="12" t="s">
        <v>146</v>
      </c>
      <c r="C578" s="2"/>
      <c r="D578" s="5"/>
      <c r="E578" s="26"/>
      <c r="F578" s="22"/>
    </row>
    <row r="579" spans="1:6" x14ac:dyDescent="0.35">
      <c r="A579" s="4"/>
      <c r="B579" s="12"/>
      <c r="C579" s="2"/>
      <c r="D579" s="5"/>
      <c r="E579" s="26"/>
      <c r="F579" s="22"/>
    </row>
    <row r="580" spans="1:6" x14ac:dyDescent="0.35">
      <c r="A580" s="4"/>
      <c r="B580" s="17" t="s">
        <v>147</v>
      </c>
      <c r="C580" s="2"/>
      <c r="D580" s="5"/>
      <c r="E580" s="26"/>
      <c r="F580" s="22"/>
    </row>
    <row r="581" spans="1:6" x14ac:dyDescent="0.35">
      <c r="A581" s="4"/>
      <c r="B581" s="12"/>
      <c r="C581" s="2"/>
      <c r="D581" s="5"/>
      <c r="E581" s="26"/>
      <c r="F581" s="22"/>
    </row>
    <row r="582" spans="1:6" ht="36" x14ac:dyDescent="0.35">
      <c r="A582" s="4"/>
      <c r="B582" s="12" t="s">
        <v>187</v>
      </c>
      <c r="C582" s="2"/>
      <c r="D582" s="5"/>
      <c r="E582" s="26"/>
      <c r="F582" s="22"/>
    </row>
    <row r="583" spans="1:6" x14ac:dyDescent="0.35">
      <c r="A583" s="4"/>
      <c r="B583" s="12"/>
      <c r="C583" s="2"/>
      <c r="D583" s="5"/>
      <c r="E583" s="26"/>
      <c r="F583" s="22"/>
    </row>
    <row r="584" spans="1:6" ht="36" x14ac:dyDescent="0.35">
      <c r="A584" s="4"/>
      <c r="B584" s="12" t="s">
        <v>148</v>
      </c>
      <c r="C584" s="2"/>
      <c r="D584" s="5"/>
      <c r="E584" s="26"/>
      <c r="F584" s="22"/>
    </row>
    <row r="585" spans="1:6" x14ac:dyDescent="0.35">
      <c r="A585" s="4"/>
      <c r="B585" s="12"/>
      <c r="C585" s="2"/>
      <c r="D585" s="5"/>
      <c r="E585" s="26"/>
      <c r="F585" s="22"/>
    </row>
    <row r="586" spans="1:6" x14ac:dyDescent="0.35">
      <c r="A586" s="4"/>
      <c r="B586" s="17" t="s">
        <v>7</v>
      </c>
      <c r="C586" s="2"/>
      <c r="D586" s="5"/>
      <c r="E586" s="26"/>
      <c r="F586" s="22"/>
    </row>
    <row r="587" spans="1:6" x14ac:dyDescent="0.35">
      <c r="A587" s="4"/>
      <c r="B587" s="12"/>
      <c r="C587" s="2"/>
      <c r="D587" s="5"/>
      <c r="E587" s="26"/>
      <c r="F587" s="22"/>
    </row>
    <row r="588" spans="1:6" ht="90" x14ac:dyDescent="0.35">
      <c r="A588" s="4"/>
      <c r="B588" s="12" t="s">
        <v>149</v>
      </c>
      <c r="C588" s="2"/>
      <c r="D588" s="5"/>
      <c r="E588" s="26"/>
      <c r="F588" s="22"/>
    </row>
    <row r="589" spans="1:6" x14ac:dyDescent="0.35">
      <c r="A589" s="4"/>
      <c r="B589" s="12"/>
      <c r="C589" s="2"/>
      <c r="D589" s="5"/>
      <c r="E589" s="26"/>
      <c r="F589" s="22"/>
    </row>
    <row r="590" spans="1:6" ht="72" x14ac:dyDescent="0.35">
      <c r="A590" s="4"/>
      <c r="B590" s="12" t="s">
        <v>150</v>
      </c>
      <c r="C590" s="2"/>
      <c r="D590" s="5"/>
      <c r="E590" s="26"/>
      <c r="F590" s="22"/>
    </row>
    <row r="591" spans="1:6" x14ac:dyDescent="0.35">
      <c r="A591" s="4"/>
      <c r="B591" s="12"/>
      <c r="C591" s="2"/>
      <c r="D591" s="5"/>
      <c r="E591" s="26"/>
      <c r="F591" s="22"/>
    </row>
    <row r="592" spans="1:6" ht="54" x14ac:dyDescent="0.35">
      <c r="A592" s="4"/>
      <c r="B592" s="12" t="s">
        <v>151</v>
      </c>
      <c r="C592" s="2"/>
      <c r="D592" s="5"/>
      <c r="E592" s="26"/>
      <c r="F592" s="22"/>
    </row>
    <row r="593" spans="1:6" x14ac:dyDescent="0.35">
      <c r="A593" s="4"/>
      <c r="B593" s="12"/>
      <c r="C593" s="2"/>
      <c r="D593" s="5"/>
      <c r="E593" s="26"/>
      <c r="F593" s="22"/>
    </row>
    <row r="594" spans="1:6" x14ac:dyDescent="0.35">
      <c r="A594" s="4"/>
      <c r="B594" s="17" t="s">
        <v>1099</v>
      </c>
      <c r="C594" s="2"/>
      <c r="D594" s="5"/>
      <c r="E594" s="26"/>
      <c r="F594" s="22"/>
    </row>
    <row r="595" spans="1:6" x14ac:dyDescent="0.35">
      <c r="A595" s="4"/>
      <c r="B595" s="12"/>
      <c r="C595" s="2"/>
      <c r="D595" s="5"/>
      <c r="E595" s="26"/>
      <c r="F595" s="22"/>
    </row>
    <row r="596" spans="1:6" ht="90" x14ac:dyDescent="0.35">
      <c r="A596" s="4"/>
      <c r="B596" s="12" t="s">
        <v>1100</v>
      </c>
      <c r="C596" s="2"/>
      <c r="D596" s="5"/>
      <c r="E596" s="26"/>
      <c r="F596" s="22"/>
    </row>
    <row r="597" spans="1:6" x14ac:dyDescent="0.35">
      <c r="A597" s="4"/>
      <c r="B597" s="12"/>
      <c r="C597" s="2"/>
      <c r="D597" s="5"/>
      <c r="E597" s="26"/>
      <c r="F597" s="22"/>
    </row>
    <row r="598" spans="1:6" ht="21" x14ac:dyDescent="0.35">
      <c r="A598" s="4"/>
      <c r="B598" s="16" t="s">
        <v>1094</v>
      </c>
      <c r="C598" s="2"/>
      <c r="D598" s="5"/>
      <c r="E598" s="26"/>
      <c r="F598" s="22"/>
    </row>
    <row r="599" spans="1:6" x14ac:dyDescent="0.35">
      <c r="A599" s="4"/>
      <c r="B599" s="12"/>
      <c r="C599" s="2"/>
      <c r="D599" s="5"/>
      <c r="E599" s="26"/>
      <c r="F599" s="22"/>
    </row>
    <row r="600" spans="1:6" ht="126" x14ac:dyDescent="0.35">
      <c r="A600" s="4"/>
      <c r="B600" s="17" t="s">
        <v>1102</v>
      </c>
      <c r="C600" s="2"/>
      <c r="D600" s="5"/>
      <c r="E600" s="26"/>
      <c r="F600" s="22"/>
    </row>
    <row r="601" spans="1:6" x14ac:dyDescent="0.35">
      <c r="A601" s="4"/>
      <c r="B601" s="12"/>
      <c r="C601" s="2"/>
      <c r="D601" s="5"/>
      <c r="E601" s="26"/>
      <c r="F601" s="22"/>
    </row>
    <row r="602" spans="1:6" x14ac:dyDescent="0.35">
      <c r="A602" s="4">
        <v>1</v>
      </c>
      <c r="B602" s="12" t="s">
        <v>1101</v>
      </c>
      <c r="C602" s="2" t="s">
        <v>8</v>
      </c>
      <c r="D602" s="5">
        <v>230</v>
      </c>
      <c r="E602" s="26"/>
      <c r="F602" s="22">
        <f>D602*E602</f>
        <v>0</v>
      </c>
    </row>
    <row r="603" spans="1:6" x14ac:dyDescent="0.35">
      <c r="A603" s="4"/>
      <c r="B603" s="12"/>
      <c r="C603" s="2"/>
      <c r="D603" s="5"/>
      <c r="E603" s="26"/>
      <c r="F603" s="22"/>
    </row>
    <row r="604" spans="1:6" x14ac:dyDescent="0.35">
      <c r="A604" s="4">
        <v>2</v>
      </c>
      <c r="B604" s="12" t="s">
        <v>1103</v>
      </c>
      <c r="C604" s="2" t="s">
        <v>8</v>
      </c>
      <c r="D604" s="5">
        <v>69</v>
      </c>
      <c r="E604" s="26"/>
      <c r="F604" s="22">
        <f>D604*E604</f>
        <v>0</v>
      </c>
    </row>
    <row r="605" spans="1:6" x14ac:dyDescent="0.35">
      <c r="A605" s="4"/>
      <c r="B605" s="12"/>
      <c r="C605" s="2"/>
      <c r="D605" s="5"/>
      <c r="E605" s="26"/>
      <c r="F605" s="22"/>
    </row>
    <row r="606" spans="1:6" x14ac:dyDescent="0.35">
      <c r="A606" s="4">
        <v>3</v>
      </c>
      <c r="B606" s="12" t="s">
        <v>1095</v>
      </c>
      <c r="C606" s="2" t="s">
        <v>9</v>
      </c>
      <c r="D606" s="5">
        <v>5</v>
      </c>
      <c r="E606" s="26"/>
      <c r="F606" s="22">
        <f>D606*E606</f>
        <v>0</v>
      </c>
    </row>
    <row r="607" spans="1:6" x14ac:dyDescent="0.35">
      <c r="A607" s="4"/>
      <c r="B607" s="12"/>
      <c r="C607" s="2"/>
      <c r="D607" s="5"/>
      <c r="E607" s="26"/>
      <c r="F607" s="22"/>
    </row>
    <row r="608" spans="1:6" x14ac:dyDescent="0.35">
      <c r="A608" s="4">
        <v>4</v>
      </c>
      <c r="B608" s="12" t="s">
        <v>1096</v>
      </c>
      <c r="C608" s="2" t="s">
        <v>9</v>
      </c>
      <c r="D608" s="5">
        <v>28</v>
      </c>
      <c r="E608" s="26"/>
      <c r="F608" s="22">
        <f>D608*E608</f>
        <v>0</v>
      </c>
    </row>
    <row r="609" spans="1:6" x14ac:dyDescent="0.35">
      <c r="A609" s="4"/>
      <c r="B609" s="12"/>
      <c r="C609" s="2"/>
      <c r="D609" s="5"/>
      <c r="E609" s="26"/>
      <c r="F609" s="22"/>
    </row>
    <row r="610" spans="1:6" x14ac:dyDescent="0.35">
      <c r="A610" s="4">
        <v>5</v>
      </c>
      <c r="B610" s="12" t="s">
        <v>1097</v>
      </c>
      <c r="C610" s="2" t="s">
        <v>9</v>
      </c>
      <c r="D610" s="5">
        <v>38</v>
      </c>
      <c r="E610" s="26"/>
      <c r="F610" s="22">
        <f>D610*E610</f>
        <v>0</v>
      </c>
    </row>
    <row r="611" spans="1:6" x14ac:dyDescent="0.35">
      <c r="A611" s="4"/>
      <c r="B611" s="12"/>
      <c r="C611" s="2"/>
      <c r="D611" s="5"/>
      <c r="E611" s="26"/>
      <c r="F611" s="22"/>
    </row>
    <row r="612" spans="1:6" x14ac:dyDescent="0.35">
      <c r="A612" s="4">
        <v>6</v>
      </c>
      <c r="B612" s="12" t="s">
        <v>1098</v>
      </c>
      <c r="C612" s="2" t="s">
        <v>9</v>
      </c>
      <c r="D612" s="5">
        <v>22</v>
      </c>
      <c r="E612" s="26"/>
      <c r="F612" s="22">
        <f>D612*E612</f>
        <v>0</v>
      </c>
    </row>
    <row r="613" spans="1:6" x14ac:dyDescent="0.35">
      <c r="A613" s="4"/>
      <c r="B613" s="12"/>
      <c r="C613" s="2"/>
      <c r="D613" s="5"/>
      <c r="E613" s="26"/>
      <c r="F613" s="22"/>
    </row>
    <row r="614" spans="1:6" ht="21" x14ac:dyDescent="0.35">
      <c r="A614" s="4"/>
      <c r="B614" s="16" t="s">
        <v>152</v>
      </c>
      <c r="C614" s="2"/>
      <c r="D614" s="5"/>
      <c r="E614" s="26"/>
      <c r="F614" s="22"/>
    </row>
    <row r="615" spans="1:6" x14ac:dyDescent="0.35">
      <c r="A615" s="4"/>
      <c r="B615" s="12"/>
      <c r="C615" s="2"/>
      <c r="D615" s="5"/>
      <c r="E615" s="26"/>
      <c r="F615" s="22"/>
    </row>
    <row r="616" spans="1:6" x14ac:dyDescent="0.35">
      <c r="A616" s="4"/>
      <c r="B616" s="17" t="s">
        <v>305</v>
      </c>
      <c r="C616" s="2"/>
      <c r="D616" s="5"/>
      <c r="E616" s="26"/>
      <c r="F616" s="22"/>
    </row>
    <row r="617" spans="1:6" x14ac:dyDescent="0.35">
      <c r="A617" s="4"/>
      <c r="B617" s="12"/>
      <c r="C617" s="2"/>
      <c r="D617" s="5"/>
      <c r="E617" s="26"/>
      <c r="F617" s="22"/>
    </row>
    <row r="618" spans="1:6" ht="90" x14ac:dyDescent="0.35">
      <c r="A618" s="4">
        <v>7</v>
      </c>
      <c r="B618" s="12" t="s">
        <v>306</v>
      </c>
      <c r="C618" s="2" t="s">
        <v>9</v>
      </c>
      <c r="D618" s="5">
        <v>1</v>
      </c>
      <c r="E618" s="26"/>
      <c r="F618" s="22">
        <f>D618*E618</f>
        <v>0</v>
      </c>
    </row>
    <row r="619" spans="1:6" x14ac:dyDescent="0.35">
      <c r="A619" s="4"/>
      <c r="B619" s="12"/>
      <c r="C619" s="2"/>
      <c r="D619" s="5"/>
      <c r="E619" s="26"/>
      <c r="F619" s="22"/>
    </row>
    <row r="620" spans="1:6" ht="90" x14ac:dyDescent="0.35">
      <c r="A620" s="4">
        <v>8</v>
      </c>
      <c r="B620" s="12" t="s">
        <v>307</v>
      </c>
      <c r="C620" s="2" t="s">
        <v>9</v>
      </c>
      <c r="D620" s="5">
        <v>1</v>
      </c>
      <c r="E620" s="26"/>
      <c r="F620" s="22">
        <f>D620*E620</f>
        <v>0</v>
      </c>
    </row>
    <row r="621" spans="1:6" x14ac:dyDescent="0.35">
      <c r="A621" s="4"/>
      <c r="B621" s="12"/>
      <c r="C621" s="2"/>
      <c r="D621" s="5"/>
      <c r="E621" s="26"/>
      <c r="F621" s="22"/>
    </row>
    <row r="622" spans="1:6" ht="21" x14ac:dyDescent="0.35">
      <c r="A622" s="4"/>
      <c r="B622" s="16" t="s">
        <v>153</v>
      </c>
      <c r="C622" s="2"/>
      <c r="D622" s="5"/>
      <c r="E622" s="26"/>
      <c r="F622" s="22"/>
    </row>
    <row r="623" spans="1:6" x14ac:dyDescent="0.35">
      <c r="A623" s="4"/>
      <c r="B623" s="12"/>
      <c r="C623" s="2"/>
      <c r="D623" s="5"/>
      <c r="E623" s="26"/>
      <c r="F623" s="22"/>
    </row>
    <row r="624" spans="1:6" x14ac:dyDescent="0.35">
      <c r="A624" s="4"/>
      <c r="B624" s="17" t="s">
        <v>308</v>
      </c>
      <c r="C624" s="2"/>
      <c r="D624" s="5"/>
      <c r="E624" s="26"/>
      <c r="F624" s="22"/>
    </row>
    <row r="625" spans="1:6" x14ac:dyDescent="0.35">
      <c r="A625" s="4"/>
      <c r="B625" s="12"/>
      <c r="C625" s="2"/>
      <c r="D625" s="5"/>
      <c r="E625" s="26"/>
      <c r="F625" s="22"/>
    </row>
    <row r="626" spans="1:6" x14ac:dyDescent="0.35">
      <c r="A626" s="4">
        <v>9</v>
      </c>
      <c r="B626" s="12" t="s">
        <v>309</v>
      </c>
      <c r="C626" s="2" t="s">
        <v>9</v>
      </c>
      <c r="D626" s="5">
        <v>1</v>
      </c>
      <c r="E626" s="26"/>
      <c r="F626" s="22">
        <f>D626*E626</f>
        <v>0</v>
      </c>
    </row>
    <row r="627" spans="1:6" x14ac:dyDescent="0.35">
      <c r="A627" s="4"/>
      <c r="B627" s="12"/>
      <c r="C627" s="2"/>
      <c r="D627" s="5"/>
      <c r="E627" s="26"/>
      <c r="F627" s="22"/>
    </row>
    <row r="628" spans="1:6" ht="21" x14ac:dyDescent="0.35">
      <c r="A628" s="4"/>
      <c r="B628" s="16" t="s">
        <v>154</v>
      </c>
      <c r="C628" s="2"/>
      <c r="D628" s="5"/>
      <c r="E628" s="26"/>
      <c r="F628" s="22"/>
    </row>
    <row r="629" spans="1:6" x14ac:dyDescent="0.35">
      <c r="A629" s="4"/>
      <c r="B629" s="12"/>
      <c r="C629" s="2"/>
      <c r="D629" s="5"/>
      <c r="E629" s="26"/>
      <c r="F629" s="22"/>
    </row>
    <row r="630" spans="1:6" ht="72" x14ac:dyDescent="0.35">
      <c r="A630" s="4">
        <v>10</v>
      </c>
      <c r="B630" s="12" t="s">
        <v>310</v>
      </c>
      <c r="C630" s="2" t="s">
        <v>9</v>
      </c>
      <c r="D630" s="5">
        <v>1</v>
      </c>
      <c r="E630" s="26"/>
      <c r="F630" s="22">
        <f>D630*E630</f>
        <v>0</v>
      </c>
    </row>
    <row r="631" spans="1:6" x14ac:dyDescent="0.35">
      <c r="A631" s="4"/>
      <c r="B631" s="12"/>
      <c r="C631" s="2"/>
      <c r="D631" s="5"/>
      <c r="E631" s="26"/>
      <c r="F631" s="22"/>
    </row>
    <row r="632" spans="1:6" ht="21" x14ac:dyDescent="0.35">
      <c r="A632" s="4"/>
      <c r="B632" s="16" t="s">
        <v>155</v>
      </c>
      <c r="C632" s="2"/>
      <c r="D632" s="5"/>
      <c r="E632" s="26"/>
      <c r="F632" s="22"/>
    </row>
    <row r="633" spans="1:6" x14ac:dyDescent="0.35">
      <c r="A633" s="4"/>
      <c r="B633" s="12"/>
      <c r="C633" s="2"/>
      <c r="D633" s="5"/>
      <c r="E633" s="26"/>
      <c r="F633" s="22"/>
    </row>
    <row r="634" spans="1:6" x14ac:dyDescent="0.35">
      <c r="A634" s="4"/>
      <c r="B634" s="17" t="s">
        <v>156</v>
      </c>
      <c r="C634" s="2"/>
      <c r="D634" s="5"/>
      <c r="E634" s="26"/>
      <c r="F634" s="22"/>
    </row>
    <row r="635" spans="1:6" x14ac:dyDescent="0.35">
      <c r="A635" s="4"/>
      <c r="B635" s="12"/>
      <c r="C635" s="2"/>
      <c r="D635" s="5"/>
      <c r="E635" s="26"/>
      <c r="F635" s="22"/>
    </row>
    <row r="636" spans="1:6" x14ac:dyDescent="0.35">
      <c r="A636" s="4">
        <v>11</v>
      </c>
      <c r="B636" s="12" t="s">
        <v>311</v>
      </c>
      <c r="C636" s="2" t="s">
        <v>8</v>
      </c>
      <c r="D636" s="5">
        <v>8</v>
      </c>
      <c r="E636" s="26"/>
      <c r="F636" s="22">
        <f>D636*E636</f>
        <v>0</v>
      </c>
    </row>
    <row r="637" spans="1:6" x14ac:dyDescent="0.35">
      <c r="A637" s="4"/>
      <c r="B637" s="12"/>
      <c r="C637" s="2"/>
      <c r="D637" s="5"/>
      <c r="E637" s="26"/>
      <c r="F637" s="22"/>
    </row>
    <row r="638" spans="1:6" x14ac:dyDescent="0.35">
      <c r="A638" s="4">
        <v>12</v>
      </c>
      <c r="B638" s="12" t="s">
        <v>312</v>
      </c>
      <c r="C638" s="2" t="s">
        <v>8</v>
      </c>
      <c r="D638" s="5">
        <v>15</v>
      </c>
      <c r="E638" s="26"/>
      <c r="F638" s="22">
        <f>D638*E638</f>
        <v>0</v>
      </c>
    </row>
    <row r="639" spans="1:6" x14ac:dyDescent="0.35">
      <c r="A639" s="4"/>
      <c r="B639" s="12"/>
      <c r="C639" s="2"/>
      <c r="D639" s="5"/>
      <c r="E639" s="26"/>
      <c r="F639" s="22"/>
    </row>
    <row r="640" spans="1:6" x14ac:dyDescent="0.35">
      <c r="A640" s="4"/>
      <c r="B640" s="17" t="s">
        <v>36</v>
      </c>
      <c r="C640" s="2"/>
      <c r="D640" s="5"/>
      <c r="E640" s="26"/>
      <c r="F640" s="22"/>
    </row>
    <row r="641" spans="1:6" x14ac:dyDescent="0.35">
      <c r="A641" s="4"/>
      <c r="B641" s="12"/>
      <c r="C641" s="2"/>
      <c r="D641" s="5"/>
      <c r="E641" s="26"/>
      <c r="F641" s="22"/>
    </row>
    <row r="642" spans="1:6" x14ac:dyDescent="0.35">
      <c r="A642" s="4">
        <v>13</v>
      </c>
      <c r="B642" s="12" t="s">
        <v>157</v>
      </c>
      <c r="C642" s="2" t="s">
        <v>10</v>
      </c>
      <c r="D642" s="5">
        <v>1</v>
      </c>
      <c r="E642" s="26"/>
      <c r="F642" s="22">
        <f>D642*E642</f>
        <v>0</v>
      </c>
    </row>
    <row r="643" spans="1:6" x14ac:dyDescent="0.35">
      <c r="A643" s="4"/>
      <c r="B643" s="12"/>
      <c r="C643" s="2"/>
      <c r="D643" s="5"/>
      <c r="E643" s="26"/>
      <c r="F643" s="22"/>
    </row>
    <row r="644" spans="1:6" ht="18.600000000000001" thickBot="1" x14ac:dyDescent="0.4">
      <c r="B644" s="10" t="s">
        <v>194</v>
      </c>
      <c r="C644" s="9"/>
      <c r="D644" s="5"/>
      <c r="E644" s="27" t="s">
        <v>192</v>
      </c>
      <c r="F644" s="23">
        <f>SUM(F600:F643)</f>
        <v>0</v>
      </c>
    </row>
    <row r="645" spans="1:6" ht="36.6" thickTop="1" x14ac:dyDescent="0.35">
      <c r="A645" s="14" t="s">
        <v>0</v>
      </c>
      <c r="B645" s="18"/>
      <c r="C645" s="13"/>
      <c r="D645" s="15" t="s">
        <v>1</v>
      </c>
      <c r="E645" s="25" t="s">
        <v>2</v>
      </c>
      <c r="F645" s="21" t="s">
        <v>3</v>
      </c>
    </row>
    <row r="646" spans="1:6" ht="21" x14ac:dyDescent="0.35">
      <c r="A646" s="4"/>
      <c r="B646" s="16" t="s">
        <v>349</v>
      </c>
      <c r="C646" s="2"/>
      <c r="D646" s="5"/>
      <c r="E646" s="26"/>
      <c r="F646" s="22"/>
    </row>
    <row r="647" spans="1:6" x14ac:dyDescent="0.35">
      <c r="A647" s="4"/>
      <c r="B647" s="12"/>
      <c r="C647" s="2"/>
      <c r="D647" s="5"/>
      <c r="E647" s="26"/>
      <c r="F647" s="22"/>
    </row>
    <row r="648" spans="1:6" ht="21" x14ac:dyDescent="0.35">
      <c r="A648" s="4"/>
      <c r="B648" s="16" t="s">
        <v>333</v>
      </c>
      <c r="C648" s="2"/>
      <c r="D648" s="5"/>
      <c r="E648" s="26"/>
      <c r="F648" s="22"/>
    </row>
    <row r="649" spans="1:6" x14ac:dyDescent="0.35">
      <c r="A649" s="4"/>
      <c r="B649" s="12"/>
      <c r="C649" s="2"/>
      <c r="D649" s="5"/>
      <c r="E649" s="26"/>
      <c r="F649" s="22"/>
    </row>
    <row r="650" spans="1:6" ht="21" x14ac:dyDescent="0.35">
      <c r="A650" s="4"/>
      <c r="B650" s="16" t="s">
        <v>339</v>
      </c>
      <c r="C650" s="2"/>
      <c r="D650" s="5"/>
      <c r="E650" s="26"/>
      <c r="F650" s="22"/>
    </row>
    <row r="651" spans="1:6" x14ac:dyDescent="0.35">
      <c r="A651" s="4"/>
      <c r="B651" s="12"/>
      <c r="C651" s="2"/>
      <c r="D651" s="5"/>
      <c r="E651" s="26"/>
      <c r="F651" s="22"/>
    </row>
    <row r="652" spans="1:6" ht="54" x14ac:dyDescent="0.35">
      <c r="A652" s="4"/>
      <c r="B652" s="231" t="s">
        <v>334</v>
      </c>
      <c r="C652" s="2"/>
      <c r="D652" s="5"/>
      <c r="E652" s="26"/>
      <c r="F652" s="22"/>
    </row>
    <row r="653" spans="1:6" x14ac:dyDescent="0.35">
      <c r="A653" s="4"/>
      <c r="B653" s="12"/>
      <c r="C653" s="2"/>
      <c r="D653" s="5"/>
      <c r="E653" s="26"/>
      <c r="F653" s="22"/>
    </row>
    <row r="654" spans="1:6" x14ac:dyDescent="0.35">
      <c r="A654" s="224">
        <v>1</v>
      </c>
      <c r="B654" s="225" t="s">
        <v>352</v>
      </c>
      <c r="C654" s="226" t="s">
        <v>9</v>
      </c>
      <c r="D654" s="227">
        <v>6</v>
      </c>
      <c r="E654" s="229"/>
      <c r="F654" s="228">
        <f>D654*E654</f>
        <v>0</v>
      </c>
    </row>
    <row r="655" spans="1:6" x14ac:dyDescent="0.35">
      <c r="A655" s="4"/>
      <c r="B655" s="12"/>
      <c r="C655" s="2"/>
      <c r="D655" s="5"/>
      <c r="E655" s="26"/>
      <c r="F655" s="22"/>
    </row>
    <row r="656" spans="1:6" ht="18.600000000000001" thickBot="1" x14ac:dyDescent="0.4">
      <c r="B656" s="10" t="s">
        <v>194</v>
      </c>
      <c r="C656" s="9"/>
      <c r="D656" s="5"/>
      <c r="E656" s="27" t="s">
        <v>192</v>
      </c>
      <c r="F656" s="23">
        <f>SUM(F654:F655)</f>
        <v>0</v>
      </c>
    </row>
    <row r="657" spans="1:6" ht="36.6" thickTop="1" x14ac:dyDescent="0.35">
      <c r="A657" s="14" t="s">
        <v>0</v>
      </c>
      <c r="B657" s="18"/>
      <c r="C657" s="13"/>
      <c r="D657" s="15" t="s">
        <v>1</v>
      </c>
      <c r="E657" s="25" t="s">
        <v>2</v>
      </c>
      <c r="F657" s="21" t="s">
        <v>3</v>
      </c>
    </row>
    <row r="658" spans="1:6" ht="21" x14ac:dyDescent="0.35">
      <c r="A658" s="4"/>
      <c r="B658" s="16" t="s">
        <v>348</v>
      </c>
      <c r="C658" s="2"/>
      <c r="D658" s="5"/>
      <c r="E658" s="26"/>
      <c r="F658" s="22"/>
    </row>
    <row r="659" spans="1:6" x14ac:dyDescent="0.35">
      <c r="A659" s="4"/>
      <c r="B659" s="12"/>
      <c r="C659" s="2"/>
      <c r="D659" s="5"/>
      <c r="E659" s="26"/>
      <c r="F659" s="22"/>
    </row>
    <row r="660" spans="1:6" ht="21" x14ac:dyDescent="0.35">
      <c r="A660" s="4"/>
      <c r="B660" s="16" t="s">
        <v>158</v>
      </c>
      <c r="C660" s="2"/>
      <c r="D660" s="5"/>
      <c r="E660" s="26"/>
      <c r="F660" s="22"/>
    </row>
    <row r="661" spans="1:6" x14ac:dyDescent="0.35">
      <c r="A661" s="4"/>
      <c r="B661" s="12"/>
      <c r="C661" s="2"/>
      <c r="D661" s="5"/>
      <c r="E661" s="26"/>
      <c r="F661" s="22"/>
    </row>
    <row r="662" spans="1:6" ht="21" x14ac:dyDescent="0.35">
      <c r="A662" s="4"/>
      <c r="B662" s="16" t="s">
        <v>100</v>
      </c>
      <c r="C662" s="2"/>
      <c r="D662" s="5"/>
      <c r="E662" s="26"/>
      <c r="F662" s="22"/>
    </row>
    <row r="663" spans="1:6" x14ac:dyDescent="0.35">
      <c r="A663" s="4"/>
      <c r="B663" s="12"/>
      <c r="C663" s="2"/>
      <c r="D663" s="5"/>
      <c r="E663" s="26"/>
      <c r="F663" s="22"/>
    </row>
    <row r="664" spans="1:6" ht="21" x14ac:dyDescent="0.35">
      <c r="A664" s="4"/>
      <c r="B664" s="16" t="s">
        <v>159</v>
      </c>
      <c r="C664" s="2"/>
      <c r="D664" s="5"/>
      <c r="E664" s="26"/>
      <c r="F664" s="22"/>
    </row>
    <row r="665" spans="1:6" x14ac:dyDescent="0.35">
      <c r="A665" s="4"/>
      <c r="B665" s="12"/>
      <c r="C665" s="2"/>
      <c r="D665" s="5"/>
      <c r="E665" s="26"/>
      <c r="F665" s="22"/>
    </row>
    <row r="666" spans="1:6" x14ac:dyDescent="0.35">
      <c r="A666" s="4"/>
      <c r="B666" s="17" t="s">
        <v>160</v>
      </c>
      <c r="C666" s="2"/>
      <c r="D666" s="5"/>
      <c r="E666" s="26"/>
      <c r="F666" s="22"/>
    </row>
    <row r="667" spans="1:6" x14ac:dyDescent="0.35">
      <c r="A667" s="4"/>
      <c r="B667" s="12"/>
      <c r="C667" s="2"/>
      <c r="D667" s="5"/>
      <c r="E667" s="26"/>
      <c r="F667" s="22"/>
    </row>
    <row r="668" spans="1:6" ht="72" x14ac:dyDescent="0.35">
      <c r="A668" s="4"/>
      <c r="B668" s="12" t="s">
        <v>161</v>
      </c>
      <c r="C668" s="2"/>
      <c r="D668" s="5"/>
      <c r="E668" s="26"/>
      <c r="F668" s="22"/>
    </row>
    <row r="669" spans="1:6" x14ac:dyDescent="0.35">
      <c r="A669" s="4"/>
      <c r="B669" s="12"/>
      <c r="C669" s="2"/>
      <c r="D669" s="5"/>
      <c r="E669" s="26"/>
      <c r="F669" s="22"/>
    </row>
    <row r="670" spans="1:6" x14ac:dyDescent="0.35">
      <c r="A670" s="4"/>
      <c r="B670" s="17" t="s">
        <v>188</v>
      </c>
      <c r="C670" s="2"/>
      <c r="D670" s="5"/>
      <c r="E670" s="26"/>
      <c r="F670" s="22"/>
    </row>
    <row r="671" spans="1:6" x14ac:dyDescent="0.35">
      <c r="A671" s="4"/>
      <c r="B671" s="12"/>
      <c r="C671" s="2"/>
      <c r="D671" s="5"/>
      <c r="E671" s="26"/>
      <c r="F671" s="22"/>
    </row>
    <row r="672" spans="1:6" ht="54" x14ac:dyDescent="0.35">
      <c r="A672" s="4"/>
      <c r="B672" s="12" t="s">
        <v>162</v>
      </c>
      <c r="C672" s="2"/>
      <c r="D672" s="5"/>
      <c r="E672" s="26"/>
      <c r="F672" s="22"/>
    </row>
    <row r="673" spans="1:6" x14ac:dyDescent="0.35">
      <c r="A673" s="4"/>
      <c r="B673" s="12"/>
      <c r="C673" s="2"/>
      <c r="D673" s="5"/>
      <c r="E673" s="26"/>
      <c r="F673" s="22"/>
    </row>
    <row r="674" spans="1:6" x14ac:dyDescent="0.35">
      <c r="A674" s="4"/>
      <c r="B674" s="17" t="s">
        <v>163</v>
      </c>
      <c r="C674" s="2"/>
      <c r="D674" s="5"/>
      <c r="E674" s="26"/>
      <c r="F674" s="22"/>
    </row>
    <row r="675" spans="1:6" x14ac:dyDescent="0.35">
      <c r="A675" s="4"/>
      <c r="B675" s="12"/>
      <c r="C675" s="2"/>
      <c r="D675" s="5"/>
      <c r="E675" s="26"/>
      <c r="F675" s="22"/>
    </row>
    <row r="676" spans="1:6" ht="54" x14ac:dyDescent="0.35">
      <c r="A676" s="4"/>
      <c r="B676" s="12" t="s">
        <v>164</v>
      </c>
      <c r="C676" s="2"/>
      <c r="D676" s="5"/>
      <c r="E676" s="26"/>
      <c r="F676" s="22"/>
    </row>
    <row r="677" spans="1:6" x14ac:dyDescent="0.35">
      <c r="A677" s="4"/>
      <c r="B677" s="12"/>
      <c r="C677" s="2"/>
      <c r="D677" s="5"/>
      <c r="E677" s="26"/>
      <c r="F677" s="22"/>
    </row>
    <row r="678" spans="1:6" ht="21" x14ac:dyDescent="0.35">
      <c r="A678" s="4"/>
      <c r="B678" s="16" t="s">
        <v>165</v>
      </c>
      <c r="C678" s="2"/>
      <c r="D678" s="5"/>
      <c r="E678" s="26"/>
      <c r="F678" s="22"/>
    </row>
    <row r="679" spans="1:6" x14ac:dyDescent="0.35">
      <c r="A679" s="4"/>
      <c r="B679" s="12"/>
      <c r="C679" s="2"/>
      <c r="D679" s="5"/>
      <c r="E679" s="26"/>
      <c r="F679" s="22"/>
    </row>
    <row r="680" spans="1:6" ht="36" x14ac:dyDescent="0.35">
      <c r="A680" s="4"/>
      <c r="B680" s="12" t="s">
        <v>288</v>
      </c>
      <c r="C680" s="2"/>
      <c r="D680" s="5"/>
      <c r="E680" s="26"/>
      <c r="F680" s="22"/>
    </row>
    <row r="681" spans="1:6" x14ac:dyDescent="0.35">
      <c r="A681" s="4"/>
      <c r="B681" s="12"/>
      <c r="C681" s="2"/>
      <c r="D681" s="5"/>
      <c r="E681" s="26"/>
      <c r="F681" s="22"/>
    </row>
    <row r="682" spans="1:6" ht="21" x14ac:dyDescent="0.35">
      <c r="A682" s="4"/>
      <c r="B682" s="16" t="s">
        <v>166</v>
      </c>
      <c r="C682" s="2"/>
      <c r="D682" s="5"/>
      <c r="E682" s="26"/>
      <c r="F682" s="22"/>
    </row>
    <row r="683" spans="1:6" x14ac:dyDescent="0.35">
      <c r="A683" s="4"/>
      <c r="B683" s="12"/>
      <c r="C683" s="2"/>
      <c r="D683" s="5"/>
      <c r="E683" s="26"/>
      <c r="F683" s="22"/>
    </row>
    <row r="684" spans="1:6" ht="21" x14ac:dyDescent="0.35">
      <c r="A684" s="4"/>
      <c r="B684" s="16" t="s">
        <v>167</v>
      </c>
      <c r="C684" s="2"/>
      <c r="D684" s="5"/>
      <c r="E684" s="26"/>
      <c r="F684" s="22"/>
    </row>
    <row r="685" spans="1:6" x14ac:dyDescent="0.35">
      <c r="A685" s="4"/>
      <c r="B685" s="12"/>
      <c r="C685" s="2"/>
      <c r="D685" s="5"/>
      <c r="E685" s="26"/>
      <c r="F685" s="22"/>
    </row>
    <row r="686" spans="1:6" x14ac:dyDescent="0.35">
      <c r="A686" s="4"/>
      <c r="B686" s="12"/>
      <c r="C686" s="2"/>
      <c r="D686" s="5"/>
      <c r="E686" s="26"/>
      <c r="F686" s="22"/>
    </row>
    <row r="687" spans="1:6" ht="72" x14ac:dyDescent="0.35">
      <c r="A687" s="4"/>
      <c r="B687" s="17" t="s">
        <v>249</v>
      </c>
      <c r="C687" s="2"/>
      <c r="D687" s="5"/>
      <c r="E687" s="26"/>
      <c r="F687" s="22"/>
    </row>
    <row r="688" spans="1:6" x14ac:dyDescent="0.35">
      <c r="A688" s="4"/>
      <c r="B688" s="12"/>
      <c r="C688" s="2"/>
      <c r="D688" s="5"/>
      <c r="E688" s="26"/>
      <c r="F688" s="22"/>
    </row>
    <row r="689" spans="1:6" x14ac:dyDescent="0.35">
      <c r="A689" s="4">
        <v>1</v>
      </c>
      <c r="B689" s="12" t="s">
        <v>76</v>
      </c>
      <c r="C689" s="2" t="s">
        <v>189</v>
      </c>
      <c r="D689" s="5">
        <v>49</v>
      </c>
      <c r="E689" s="26"/>
      <c r="F689" s="22">
        <f>D689*E689</f>
        <v>0</v>
      </c>
    </row>
    <row r="690" spans="1:6" x14ac:dyDescent="0.35">
      <c r="A690" s="4"/>
      <c r="B690" s="12"/>
      <c r="C690" s="2"/>
      <c r="D690" s="5"/>
      <c r="E690" s="26"/>
      <c r="F690" s="22"/>
    </row>
    <row r="691" spans="1:6" ht="21" x14ac:dyDescent="0.35">
      <c r="A691" s="4"/>
      <c r="B691" s="16" t="s">
        <v>168</v>
      </c>
      <c r="C691" s="2"/>
      <c r="D691" s="5"/>
      <c r="E691" s="26"/>
      <c r="F691" s="22"/>
    </row>
    <row r="692" spans="1:6" x14ac:dyDescent="0.35">
      <c r="A692" s="4"/>
      <c r="B692" s="12"/>
      <c r="C692" s="2"/>
      <c r="D692" s="5"/>
      <c r="E692" s="26"/>
      <c r="F692" s="22"/>
    </row>
    <row r="693" spans="1:6" ht="72" x14ac:dyDescent="0.35">
      <c r="A693" s="4"/>
      <c r="B693" s="17" t="s">
        <v>250</v>
      </c>
      <c r="C693" s="2"/>
      <c r="D693" s="5"/>
      <c r="E693" s="26"/>
      <c r="F693" s="22"/>
    </row>
    <row r="694" spans="1:6" x14ac:dyDescent="0.35">
      <c r="A694" s="4"/>
      <c r="B694" s="12"/>
      <c r="C694" s="2"/>
      <c r="D694" s="5"/>
      <c r="E694" s="26"/>
      <c r="F694" s="22"/>
    </row>
    <row r="695" spans="1:6" x14ac:dyDescent="0.35">
      <c r="A695" s="4">
        <v>2</v>
      </c>
      <c r="B695" s="12" t="s">
        <v>76</v>
      </c>
      <c r="C695" s="2" t="s">
        <v>189</v>
      </c>
      <c r="D695" s="5">
        <v>49</v>
      </c>
      <c r="E695" s="26"/>
      <c r="F695" s="22">
        <f>D695*E695</f>
        <v>0</v>
      </c>
    </row>
    <row r="696" spans="1:6" x14ac:dyDescent="0.35">
      <c r="A696" s="4"/>
      <c r="B696" s="12"/>
      <c r="C696" s="2"/>
      <c r="D696" s="5"/>
      <c r="E696" s="26"/>
      <c r="F696" s="22"/>
    </row>
    <row r="697" spans="1:6" ht="21" x14ac:dyDescent="0.35">
      <c r="A697" s="4"/>
      <c r="B697" s="16" t="s">
        <v>172</v>
      </c>
      <c r="C697" s="2"/>
      <c r="D697" s="5"/>
      <c r="E697" s="26"/>
      <c r="F697" s="22"/>
    </row>
    <row r="698" spans="1:6" x14ac:dyDescent="0.35">
      <c r="A698" s="4"/>
      <c r="B698" s="12"/>
      <c r="C698" s="2"/>
      <c r="D698" s="5"/>
      <c r="E698" s="26"/>
      <c r="F698" s="22"/>
    </row>
    <row r="699" spans="1:6" ht="36" x14ac:dyDescent="0.35">
      <c r="A699" s="4"/>
      <c r="B699" s="17" t="s">
        <v>248</v>
      </c>
      <c r="C699" s="2"/>
      <c r="D699" s="5"/>
      <c r="E699" s="26"/>
      <c r="F699" s="22"/>
    </row>
    <row r="700" spans="1:6" x14ac:dyDescent="0.35">
      <c r="A700" s="4"/>
      <c r="B700" s="12"/>
      <c r="C700" s="2"/>
      <c r="D700" s="5"/>
      <c r="E700" s="26"/>
      <c r="F700" s="22"/>
    </row>
    <row r="701" spans="1:6" x14ac:dyDescent="0.35">
      <c r="A701" s="4">
        <v>3</v>
      </c>
      <c r="B701" s="12" t="s">
        <v>287</v>
      </c>
      <c r="C701" s="2" t="s">
        <v>189</v>
      </c>
      <c r="D701" s="5">
        <v>15</v>
      </c>
      <c r="E701" s="26"/>
      <c r="F701" s="22">
        <f>D701*E701</f>
        <v>0</v>
      </c>
    </row>
    <row r="702" spans="1:6" x14ac:dyDescent="0.35">
      <c r="A702" s="4"/>
      <c r="B702" s="12"/>
      <c r="C702" s="2"/>
      <c r="D702" s="5"/>
      <c r="E702" s="26"/>
      <c r="F702" s="22"/>
    </row>
    <row r="703" spans="1:6" x14ac:dyDescent="0.35">
      <c r="A703" s="4">
        <v>4</v>
      </c>
      <c r="B703" s="12" t="s">
        <v>247</v>
      </c>
      <c r="C703" s="2" t="s">
        <v>189</v>
      </c>
      <c r="D703" s="5">
        <v>8</v>
      </c>
      <c r="E703" s="26"/>
      <c r="F703" s="22">
        <f>D703*E703</f>
        <v>0</v>
      </c>
    </row>
    <row r="704" spans="1:6" x14ac:dyDescent="0.35">
      <c r="A704" s="4"/>
      <c r="B704" s="12"/>
      <c r="C704" s="2"/>
      <c r="D704" s="5"/>
      <c r="E704" s="26"/>
      <c r="F704" s="22"/>
    </row>
    <row r="705" spans="1:6" ht="21" x14ac:dyDescent="0.35">
      <c r="A705" s="4"/>
      <c r="B705" s="16" t="s">
        <v>173</v>
      </c>
      <c r="C705" s="2"/>
      <c r="D705" s="5"/>
      <c r="E705" s="26"/>
      <c r="F705" s="22"/>
    </row>
    <row r="706" spans="1:6" x14ac:dyDescent="0.35">
      <c r="A706" s="4"/>
      <c r="B706" s="12"/>
      <c r="C706" s="2"/>
      <c r="D706" s="5"/>
      <c r="E706" s="26"/>
      <c r="F706" s="22"/>
    </row>
    <row r="707" spans="1:6" ht="21" x14ac:dyDescent="0.35">
      <c r="A707" s="4"/>
      <c r="B707" s="16" t="s">
        <v>279</v>
      </c>
      <c r="C707" s="2"/>
      <c r="D707" s="5"/>
      <c r="E707" s="26"/>
      <c r="F707" s="22"/>
    </row>
    <row r="708" spans="1:6" x14ac:dyDescent="0.35">
      <c r="A708" s="4"/>
      <c r="B708" s="12"/>
      <c r="C708" s="2"/>
      <c r="D708" s="5"/>
      <c r="E708" s="26"/>
      <c r="F708" s="22"/>
    </row>
    <row r="709" spans="1:6" x14ac:dyDescent="0.35">
      <c r="A709" s="4"/>
      <c r="B709" s="12"/>
      <c r="C709" s="2"/>
      <c r="D709" s="5"/>
      <c r="E709" s="26"/>
      <c r="F709" s="22"/>
    </row>
    <row r="710" spans="1:6" ht="162" x14ac:dyDescent="0.35">
      <c r="A710" s="4"/>
      <c r="B710" s="17" t="s">
        <v>278</v>
      </c>
      <c r="C710" s="2"/>
      <c r="D710" s="5"/>
      <c r="E710" s="26"/>
      <c r="F710" s="22"/>
    </row>
    <row r="711" spans="1:6" x14ac:dyDescent="0.35">
      <c r="A711" s="4"/>
      <c r="B711" s="12"/>
      <c r="C711" s="2"/>
      <c r="D711" s="5"/>
      <c r="E711" s="26"/>
      <c r="F711" s="22"/>
    </row>
    <row r="712" spans="1:6" x14ac:dyDescent="0.35">
      <c r="A712" s="4">
        <v>5</v>
      </c>
      <c r="B712" s="12" t="s">
        <v>76</v>
      </c>
      <c r="C712" s="2" t="s">
        <v>189</v>
      </c>
      <c r="D712" s="5">
        <v>565</v>
      </c>
      <c r="E712" s="26"/>
      <c r="F712" s="22">
        <f>D712*E712</f>
        <v>0</v>
      </c>
    </row>
    <row r="713" spans="1:6" x14ac:dyDescent="0.35">
      <c r="A713" s="4"/>
      <c r="B713" s="12"/>
      <c r="C713" s="2"/>
      <c r="D713" s="5"/>
      <c r="E713" s="26"/>
      <c r="F713" s="22"/>
    </row>
    <row r="714" spans="1:6" ht="21" x14ac:dyDescent="0.35">
      <c r="A714" s="4"/>
      <c r="B714" s="16" t="s">
        <v>280</v>
      </c>
      <c r="C714" s="2"/>
      <c r="D714" s="5"/>
      <c r="E714" s="26"/>
      <c r="F714" s="22"/>
    </row>
    <row r="715" spans="1:6" x14ac:dyDescent="0.35">
      <c r="A715" s="4"/>
      <c r="B715" s="12"/>
      <c r="C715" s="2"/>
      <c r="D715" s="5"/>
      <c r="E715" s="26"/>
      <c r="F715" s="22"/>
    </row>
    <row r="716" spans="1:6" ht="144" x14ac:dyDescent="0.35">
      <c r="A716" s="4"/>
      <c r="B716" s="17" t="s">
        <v>281</v>
      </c>
      <c r="C716" s="2"/>
      <c r="D716" s="5"/>
      <c r="E716" s="26"/>
      <c r="F716" s="22"/>
    </row>
    <row r="717" spans="1:6" x14ac:dyDescent="0.35">
      <c r="A717" s="4"/>
      <c r="B717" s="12"/>
      <c r="C717" s="2"/>
      <c r="D717" s="5"/>
      <c r="E717" s="26"/>
      <c r="F717" s="22"/>
    </row>
    <row r="718" spans="1:6" x14ac:dyDescent="0.35">
      <c r="A718" s="4">
        <v>6</v>
      </c>
      <c r="B718" s="12" t="s">
        <v>76</v>
      </c>
      <c r="C718" s="2" t="s">
        <v>189</v>
      </c>
      <c r="D718" s="5">
        <v>686</v>
      </c>
      <c r="E718" s="26"/>
      <c r="F718" s="22">
        <f>D718*E718</f>
        <v>0</v>
      </c>
    </row>
    <row r="719" spans="1:6" x14ac:dyDescent="0.35">
      <c r="A719" s="4"/>
      <c r="B719" s="12"/>
      <c r="C719" s="2"/>
      <c r="D719" s="5"/>
      <c r="E719" s="26"/>
      <c r="F719" s="22"/>
    </row>
    <row r="720" spans="1:6" ht="21" x14ac:dyDescent="0.35">
      <c r="A720" s="4"/>
      <c r="B720" s="16" t="s">
        <v>169</v>
      </c>
      <c r="C720" s="2"/>
      <c r="D720" s="5"/>
      <c r="E720" s="26"/>
      <c r="F720" s="22"/>
    </row>
    <row r="721" spans="1:6" x14ac:dyDescent="0.35">
      <c r="A721" s="4"/>
      <c r="B721" s="12"/>
      <c r="C721" s="2"/>
      <c r="D721" s="5"/>
      <c r="E721" s="26"/>
      <c r="F721" s="22"/>
    </row>
    <row r="722" spans="1:6" ht="144" x14ac:dyDescent="0.35">
      <c r="A722" s="4"/>
      <c r="B722" s="17" t="s">
        <v>284</v>
      </c>
      <c r="C722" s="2"/>
      <c r="D722" s="5"/>
      <c r="E722" s="26"/>
      <c r="F722" s="22"/>
    </row>
    <row r="723" spans="1:6" x14ac:dyDescent="0.35">
      <c r="A723" s="4"/>
      <c r="B723" s="12"/>
      <c r="C723" s="2"/>
      <c r="D723" s="5"/>
      <c r="E723" s="26"/>
      <c r="F723" s="22"/>
    </row>
    <row r="724" spans="1:6" x14ac:dyDescent="0.35">
      <c r="A724" s="4">
        <v>7</v>
      </c>
      <c r="B724" s="12" t="s">
        <v>170</v>
      </c>
      <c r="C724" s="2" t="s">
        <v>189</v>
      </c>
      <c r="D724" s="5">
        <v>5</v>
      </c>
      <c r="E724" s="26"/>
      <c r="F724" s="22">
        <f>D724*E724</f>
        <v>0</v>
      </c>
    </row>
    <row r="725" spans="1:6" x14ac:dyDescent="0.35">
      <c r="A725" s="4"/>
      <c r="B725" s="12"/>
      <c r="C725" s="2"/>
      <c r="D725" s="5"/>
      <c r="E725" s="26"/>
      <c r="F725" s="22"/>
    </row>
    <row r="726" spans="1:6" x14ac:dyDescent="0.35">
      <c r="A726" s="4">
        <v>8</v>
      </c>
      <c r="B726" s="12" t="s">
        <v>171</v>
      </c>
      <c r="C726" s="2" t="s">
        <v>189</v>
      </c>
      <c r="D726" s="5">
        <v>12</v>
      </c>
      <c r="E726" s="26"/>
      <c r="F726" s="22">
        <f>D726*E726</f>
        <v>0</v>
      </c>
    </row>
    <row r="727" spans="1:6" x14ac:dyDescent="0.35">
      <c r="A727" s="4"/>
      <c r="B727" s="12"/>
      <c r="C727" s="2"/>
      <c r="D727" s="5"/>
      <c r="E727" s="26"/>
      <c r="F727" s="22"/>
    </row>
    <row r="728" spans="1:6" x14ac:dyDescent="0.35">
      <c r="A728" s="4">
        <v>9</v>
      </c>
      <c r="B728" s="12" t="s">
        <v>1104</v>
      </c>
      <c r="C728" s="2" t="s">
        <v>8</v>
      </c>
      <c r="D728" s="5">
        <v>460</v>
      </c>
      <c r="E728" s="26"/>
      <c r="F728" s="22">
        <f>D728*E728</f>
        <v>0</v>
      </c>
    </row>
    <row r="729" spans="1:6" x14ac:dyDescent="0.35">
      <c r="A729" s="4"/>
      <c r="B729" s="12"/>
      <c r="C729" s="2"/>
      <c r="D729" s="5"/>
      <c r="E729" s="26"/>
      <c r="F729" s="22"/>
    </row>
    <row r="730" spans="1:6" ht="21" x14ac:dyDescent="0.35">
      <c r="A730" s="4"/>
      <c r="B730" s="16" t="s">
        <v>172</v>
      </c>
      <c r="C730" s="2"/>
      <c r="D730" s="5"/>
      <c r="E730" s="26"/>
      <c r="F730" s="22"/>
    </row>
    <row r="731" spans="1:6" x14ac:dyDescent="0.35">
      <c r="A731" s="4"/>
      <c r="B731" s="12"/>
      <c r="C731" s="2"/>
      <c r="D731" s="5"/>
      <c r="E731" s="26"/>
      <c r="F731" s="22"/>
    </row>
    <row r="732" spans="1:6" ht="144" x14ac:dyDescent="0.35">
      <c r="A732" s="4"/>
      <c r="B732" s="17" t="s">
        <v>284</v>
      </c>
      <c r="C732" s="2"/>
      <c r="D732" s="5"/>
      <c r="E732" s="26"/>
      <c r="F732" s="22"/>
    </row>
    <row r="733" spans="1:6" x14ac:dyDescent="0.35">
      <c r="A733" s="4"/>
      <c r="B733" s="12"/>
      <c r="C733" s="2"/>
      <c r="D733" s="5"/>
      <c r="E733" s="26"/>
      <c r="F733" s="22"/>
    </row>
    <row r="734" spans="1:6" x14ac:dyDescent="0.35">
      <c r="A734" s="4">
        <v>10</v>
      </c>
      <c r="B734" s="12" t="s">
        <v>286</v>
      </c>
      <c r="C734" s="2" t="s">
        <v>189</v>
      </c>
      <c r="D734" s="5">
        <v>160</v>
      </c>
      <c r="E734" s="26"/>
      <c r="F734" s="22">
        <f>D734*E734</f>
        <v>0</v>
      </c>
    </row>
    <row r="735" spans="1:6" x14ac:dyDescent="0.35">
      <c r="A735" s="4"/>
      <c r="B735" s="12"/>
      <c r="C735" s="2"/>
      <c r="D735" s="5"/>
      <c r="E735" s="26"/>
      <c r="F735" s="22"/>
    </row>
    <row r="736" spans="1:6" x14ac:dyDescent="0.35">
      <c r="A736" s="4">
        <v>11</v>
      </c>
      <c r="B736" s="12" t="s">
        <v>285</v>
      </c>
      <c r="C736" s="2" t="s">
        <v>189</v>
      </c>
      <c r="D736" s="5">
        <v>38</v>
      </c>
      <c r="E736" s="26"/>
      <c r="F736" s="22">
        <f>D736*E736</f>
        <v>0</v>
      </c>
    </row>
    <row r="737" spans="1:6" x14ac:dyDescent="0.35">
      <c r="A737" s="4"/>
      <c r="B737" s="12"/>
      <c r="C737" s="2"/>
      <c r="D737" s="5"/>
      <c r="E737" s="26"/>
      <c r="F737" s="22"/>
    </row>
    <row r="738" spans="1:6" ht="126" x14ac:dyDescent="0.35">
      <c r="A738" s="4"/>
      <c r="B738" s="17" t="s">
        <v>282</v>
      </c>
      <c r="C738" s="2"/>
      <c r="D738" s="5"/>
      <c r="E738" s="26"/>
      <c r="F738" s="22"/>
    </row>
    <row r="739" spans="1:6" x14ac:dyDescent="0.35">
      <c r="A739" s="4"/>
      <c r="B739" s="12"/>
      <c r="C739" s="2"/>
      <c r="D739" s="5"/>
      <c r="E739" s="26"/>
      <c r="F739" s="22"/>
    </row>
    <row r="740" spans="1:6" x14ac:dyDescent="0.35">
      <c r="A740" s="4">
        <v>12</v>
      </c>
      <c r="B740" s="12" t="s">
        <v>283</v>
      </c>
      <c r="C740" s="2" t="s">
        <v>8</v>
      </c>
      <c r="D740" s="5">
        <v>224</v>
      </c>
      <c r="E740" s="26"/>
      <c r="F740" s="22">
        <f>D740*E740</f>
        <v>0</v>
      </c>
    </row>
    <row r="741" spans="1:6" x14ac:dyDescent="0.35">
      <c r="A741" s="4"/>
      <c r="B741" s="12"/>
      <c r="C741" s="2"/>
      <c r="D741" s="5"/>
      <c r="E741" s="26"/>
      <c r="F741" s="22"/>
    </row>
    <row r="742" spans="1:6" x14ac:dyDescent="0.35">
      <c r="A742" s="4"/>
      <c r="B742" s="12"/>
      <c r="C742" s="2"/>
      <c r="D742" s="5"/>
      <c r="E742" s="26"/>
      <c r="F742" s="22"/>
    </row>
    <row r="743" spans="1:6" ht="18.600000000000001" thickBot="1" x14ac:dyDescent="0.4">
      <c r="B743" s="10" t="s">
        <v>194</v>
      </c>
      <c r="C743" s="9"/>
      <c r="D743" s="5"/>
      <c r="E743" s="27" t="s">
        <v>192</v>
      </c>
      <c r="F743" s="23">
        <f>SUM(F684:F742)</f>
        <v>0</v>
      </c>
    </row>
    <row r="744" spans="1:6" ht="36.6" thickTop="1" x14ac:dyDescent="0.35">
      <c r="A744" s="14" t="s">
        <v>0</v>
      </c>
      <c r="B744" s="18"/>
      <c r="C744" s="13"/>
      <c r="D744" s="15" t="s">
        <v>1</v>
      </c>
      <c r="E744" s="25" t="s">
        <v>2</v>
      </c>
      <c r="F744" s="21" t="s">
        <v>3</v>
      </c>
    </row>
    <row r="745" spans="1:6" ht="21" x14ac:dyDescent="0.35">
      <c r="A745" s="4"/>
      <c r="B745" s="16" t="s">
        <v>347</v>
      </c>
      <c r="C745" s="2"/>
      <c r="D745" s="5"/>
      <c r="E745" s="26"/>
      <c r="F745" s="22"/>
    </row>
    <row r="746" spans="1:6" x14ac:dyDescent="0.35">
      <c r="A746" s="4"/>
      <c r="B746" s="12"/>
      <c r="C746" s="2"/>
      <c r="D746" s="5"/>
      <c r="E746" s="26"/>
      <c r="F746" s="22"/>
    </row>
    <row r="747" spans="1:6" ht="21" x14ac:dyDescent="0.35">
      <c r="A747" s="4"/>
      <c r="B747" s="16" t="s">
        <v>335</v>
      </c>
      <c r="C747" s="2"/>
      <c r="D747" s="5"/>
      <c r="E747" s="26"/>
      <c r="F747" s="22"/>
    </row>
    <row r="748" spans="1:6" x14ac:dyDescent="0.35">
      <c r="A748" s="4"/>
      <c r="B748" s="12"/>
      <c r="C748" s="2"/>
      <c r="D748" s="5"/>
      <c r="E748" s="26"/>
      <c r="F748" s="22"/>
    </row>
    <row r="749" spans="1:6" x14ac:dyDescent="0.35">
      <c r="A749" s="4"/>
      <c r="B749" s="12"/>
      <c r="C749" s="2"/>
      <c r="D749" s="5"/>
      <c r="E749" s="26"/>
      <c r="F749" s="22"/>
    </row>
    <row r="750" spans="1:6" ht="21" x14ac:dyDescent="0.35">
      <c r="A750" s="4"/>
      <c r="B750" s="16" t="s">
        <v>336</v>
      </c>
      <c r="C750" s="2"/>
      <c r="D750" s="5"/>
      <c r="E750" s="26"/>
      <c r="F750" s="22"/>
    </row>
    <row r="751" spans="1:6" x14ac:dyDescent="0.35">
      <c r="A751" s="4"/>
      <c r="B751" s="12"/>
      <c r="C751" s="2"/>
      <c r="D751" s="5"/>
      <c r="E751" s="26"/>
      <c r="F751" s="22"/>
    </row>
    <row r="752" spans="1:6" x14ac:dyDescent="0.35">
      <c r="A752" s="4"/>
      <c r="B752" s="17" t="s">
        <v>337</v>
      </c>
      <c r="C752" s="2"/>
      <c r="D752" s="5"/>
      <c r="E752" s="26"/>
      <c r="F752" s="22"/>
    </row>
    <row r="753" spans="1:6" x14ac:dyDescent="0.35">
      <c r="A753" s="4"/>
      <c r="B753" s="12"/>
      <c r="C753" s="2"/>
      <c r="D753" s="5"/>
      <c r="E753" s="26"/>
      <c r="F753" s="22"/>
    </row>
    <row r="754" spans="1:6" ht="108" x14ac:dyDescent="0.35">
      <c r="A754" s="4"/>
      <c r="B754" s="12" t="s">
        <v>338</v>
      </c>
      <c r="C754" s="2"/>
      <c r="D754" s="5"/>
      <c r="E754" s="26"/>
      <c r="F754" s="22"/>
    </row>
    <row r="755" spans="1:6" x14ac:dyDescent="0.35">
      <c r="A755" s="4"/>
      <c r="B755" s="12"/>
      <c r="C755" s="2"/>
      <c r="D755" s="5"/>
      <c r="E755" s="26"/>
      <c r="F755" s="22"/>
    </row>
    <row r="756" spans="1:6" ht="72" x14ac:dyDescent="0.35">
      <c r="A756" s="4"/>
      <c r="B756" s="17" t="s">
        <v>340</v>
      </c>
      <c r="C756" s="2"/>
      <c r="D756" s="5"/>
      <c r="E756" s="26"/>
      <c r="F756" s="22"/>
    </row>
    <row r="757" spans="1:6" x14ac:dyDescent="0.35">
      <c r="A757" s="4"/>
      <c r="B757" s="17"/>
      <c r="C757" s="2"/>
      <c r="D757" s="5"/>
      <c r="E757" s="26"/>
      <c r="F757" s="22"/>
    </row>
    <row r="758" spans="1:6" x14ac:dyDescent="0.35">
      <c r="A758" s="4">
        <v>1</v>
      </c>
      <c r="B758" s="12" t="s">
        <v>107</v>
      </c>
      <c r="C758" s="2" t="s">
        <v>189</v>
      </c>
      <c r="D758" s="5">
        <v>47</v>
      </c>
      <c r="E758" s="26"/>
      <c r="F758" s="22">
        <f>D758*E758</f>
        <v>0</v>
      </c>
    </row>
    <row r="759" spans="1:6" x14ac:dyDescent="0.35">
      <c r="A759" s="4"/>
      <c r="B759" s="12"/>
      <c r="C759" s="2"/>
      <c r="D759" s="5"/>
      <c r="E759" s="26"/>
      <c r="F759" s="22"/>
    </row>
    <row r="760" spans="1:6" ht="18.600000000000001" thickBot="1" x14ac:dyDescent="0.4">
      <c r="B760" s="10" t="s">
        <v>194</v>
      </c>
      <c r="C760" s="9"/>
      <c r="D760" s="5"/>
      <c r="E760" s="27" t="s">
        <v>192</v>
      </c>
      <c r="F760" s="23">
        <f>SUM(F758:F759)</f>
        <v>0</v>
      </c>
    </row>
    <row r="761" spans="1:6" ht="18.600000000000001" thickTop="1" x14ac:dyDescent="0.35"/>
    <row r="762" spans="1:6" ht="21" x14ac:dyDescent="0.35">
      <c r="B762" s="31" t="s">
        <v>353</v>
      </c>
    </row>
    <row r="764" spans="1:6" ht="21" x14ac:dyDescent="0.4">
      <c r="A764" s="4"/>
      <c r="B764" s="7" t="s">
        <v>191</v>
      </c>
      <c r="C764" s="2"/>
      <c r="D764" s="5"/>
      <c r="E764" s="26"/>
      <c r="F764" s="22"/>
    </row>
    <row r="765" spans="1:6" x14ac:dyDescent="0.35">
      <c r="A765" s="4"/>
      <c r="B765" s="1"/>
      <c r="C765" s="2"/>
      <c r="D765" s="5"/>
      <c r="E765" s="26"/>
      <c r="F765" s="22"/>
    </row>
    <row r="766" spans="1:6" x14ac:dyDescent="0.35">
      <c r="A766" s="4">
        <v>1</v>
      </c>
      <c r="B766" s="1" t="s">
        <v>179</v>
      </c>
      <c r="C766" s="2" t="s">
        <v>178</v>
      </c>
      <c r="D766" s="5"/>
      <c r="E766" s="26"/>
      <c r="F766" s="22">
        <f>F104</f>
        <v>0</v>
      </c>
    </row>
    <row r="767" spans="1:6" x14ac:dyDescent="0.35">
      <c r="A767" s="4"/>
      <c r="B767" s="1"/>
      <c r="C767" s="2"/>
      <c r="D767" s="5"/>
      <c r="E767" s="26"/>
      <c r="F767" s="22"/>
    </row>
    <row r="768" spans="1:6" x14ac:dyDescent="0.35">
      <c r="A768" s="4">
        <v>2</v>
      </c>
      <c r="B768" s="1" t="s">
        <v>180</v>
      </c>
      <c r="C768" s="2" t="s">
        <v>178</v>
      </c>
      <c r="D768" s="5"/>
      <c r="E768" s="26"/>
      <c r="F768" s="22">
        <f>F169</f>
        <v>0</v>
      </c>
    </row>
    <row r="769" spans="1:6" x14ac:dyDescent="0.35">
      <c r="A769" s="4"/>
      <c r="B769" s="1"/>
      <c r="C769" s="2"/>
      <c r="D769" s="5"/>
      <c r="E769" s="26"/>
      <c r="F769" s="22"/>
    </row>
    <row r="770" spans="1:6" x14ac:dyDescent="0.35">
      <c r="A770" s="4">
        <v>3</v>
      </c>
      <c r="B770" s="1" t="s">
        <v>181</v>
      </c>
      <c r="C770" s="2" t="s">
        <v>178</v>
      </c>
      <c r="D770" s="5"/>
      <c r="E770" s="26"/>
      <c r="F770" s="22">
        <f>F234</f>
        <v>0</v>
      </c>
    </row>
    <row r="771" spans="1:6" x14ac:dyDescent="0.35">
      <c r="A771" s="4"/>
      <c r="B771" s="1"/>
      <c r="C771" s="2"/>
      <c r="D771" s="5"/>
      <c r="E771" s="26"/>
      <c r="F771" s="22"/>
    </row>
    <row r="772" spans="1:6" x14ac:dyDescent="0.35">
      <c r="A772" s="4">
        <v>4</v>
      </c>
      <c r="B772" s="1" t="s">
        <v>182</v>
      </c>
      <c r="C772" s="2" t="s">
        <v>178</v>
      </c>
      <c r="D772" s="5"/>
      <c r="E772" s="26"/>
      <c r="F772" s="22">
        <f>F296</f>
        <v>0</v>
      </c>
    </row>
    <row r="773" spans="1:6" x14ac:dyDescent="0.35">
      <c r="A773" s="4"/>
      <c r="B773" s="1"/>
      <c r="C773" s="2"/>
      <c r="D773" s="5"/>
      <c r="E773" s="26"/>
      <c r="F773" s="22"/>
    </row>
    <row r="774" spans="1:6" x14ac:dyDescent="0.35">
      <c r="A774" s="4">
        <v>5</v>
      </c>
      <c r="B774" s="1" t="s">
        <v>102</v>
      </c>
      <c r="C774" s="2" t="s">
        <v>178</v>
      </c>
      <c r="D774" s="5"/>
      <c r="E774" s="26"/>
      <c r="F774" s="22">
        <f>F313</f>
        <v>0</v>
      </c>
    </row>
    <row r="775" spans="1:6" x14ac:dyDescent="0.35">
      <c r="A775" s="4"/>
      <c r="B775" s="1"/>
      <c r="C775" s="2"/>
      <c r="D775" s="5"/>
      <c r="E775" s="26"/>
      <c r="F775" s="22"/>
    </row>
    <row r="776" spans="1:6" x14ac:dyDescent="0.35">
      <c r="A776" s="4">
        <v>6</v>
      </c>
      <c r="B776" s="1" t="s">
        <v>183</v>
      </c>
      <c r="C776" s="2" t="s">
        <v>178</v>
      </c>
      <c r="D776" s="5"/>
      <c r="E776" s="26"/>
      <c r="F776" s="22">
        <f>F339</f>
        <v>0</v>
      </c>
    </row>
    <row r="777" spans="1:6" x14ac:dyDescent="0.35">
      <c r="A777" s="4"/>
      <c r="B777" s="1"/>
      <c r="C777" s="2"/>
      <c r="D777" s="5"/>
      <c r="E777" s="26"/>
      <c r="F777" s="22"/>
    </row>
    <row r="778" spans="1:6" x14ac:dyDescent="0.35">
      <c r="A778" s="4">
        <v>7</v>
      </c>
      <c r="B778" s="1" t="s">
        <v>342</v>
      </c>
      <c r="C778" s="2" t="s">
        <v>178</v>
      </c>
      <c r="D778" s="5"/>
      <c r="E778" s="26"/>
      <c r="F778" s="22">
        <f>F425</f>
        <v>0</v>
      </c>
    </row>
    <row r="779" spans="1:6" x14ac:dyDescent="0.35">
      <c r="A779" s="4"/>
      <c r="B779" s="1"/>
      <c r="C779" s="2"/>
      <c r="D779" s="5"/>
      <c r="E779" s="26"/>
      <c r="F779" s="22"/>
    </row>
    <row r="780" spans="1:6" x14ac:dyDescent="0.35">
      <c r="A780" s="4">
        <v>8</v>
      </c>
      <c r="B780" s="1" t="s">
        <v>184</v>
      </c>
      <c r="C780" s="2" t="s">
        <v>178</v>
      </c>
      <c r="D780" s="5"/>
      <c r="E780" s="26"/>
      <c r="F780" s="22">
        <f>F379</f>
        <v>0</v>
      </c>
    </row>
    <row r="781" spans="1:6" x14ac:dyDescent="0.35">
      <c r="A781" s="4"/>
      <c r="B781" s="1"/>
      <c r="C781" s="2"/>
      <c r="D781" s="5"/>
      <c r="E781" s="26"/>
      <c r="F781" s="22"/>
    </row>
    <row r="782" spans="1:6" x14ac:dyDescent="0.35">
      <c r="A782" s="4">
        <v>9</v>
      </c>
      <c r="B782" s="1" t="s">
        <v>185</v>
      </c>
      <c r="C782" s="2" t="s">
        <v>178</v>
      </c>
      <c r="D782" s="5"/>
      <c r="E782" s="26"/>
      <c r="F782" s="22">
        <f>F459</f>
        <v>0</v>
      </c>
    </row>
    <row r="783" spans="1:6" x14ac:dyDescent="0.35">
      <c r="A783" s="4"/>
      <c r="B783" s="1"/>
      <c r="C783" s="2"/>
      <c r="D783" s="5"/>
      <c r="E783" s="26"/>
      <c r="F783" s="22"/>
    </row>
    <row r="784" spans="1:6" x14ac:dyDescent="0.35">
      <c r="A784" s="4">
        <v>10</v>
      </c>
      <c r="B784" s="1" t="s">
        <v>175</v>
      </c>
      <c r="C784" s="2" t="s">
        <v>178</v>
      </c>
      <c r="D784" s="5"/>
      <c r="E784" s="26"/>
      <c r="F784" s="22">
        <f>F473</f>
        <v>0</v>
      </c>
    </row>
    <row r="785" spans="1:6" x14ac:dyDescent="0.35">
      <c r="A785" s="4"/>
      <c r="B785" s="1"/>
      <c r="C785" s="2"/>
      <c r="D785" s="5"/>
      <c r="E785" s="26"/>
      <c r="F785" s="22"/>
    </row>
    <row r="786" spans="1:6" x14ac:dyDescent="0.35">
      <c r="A786" s="4">
        <v>11</v>
      </c>
      <c r="B786" s="1" t="s">
        <v>343</v>
      </c>
      <c r="C786" s="2" t="s">
        <v>178</v>
      </c>
      <c r="D786" s="5"/>
      <c r="E786" s="26"/>
      <c r="F786" s="22">
        <f>F491</f>
        <v>0</v>
      </c>
    </row>
    <row r="787" spans="1:6" x14ac:dyDescent="0.35">
      <c r="A787" s="4"/>
      <c r="B787" s="1"/>
      <c r="C787" s="2"/>
      <c r="D787" s="5"/>
      <c r="E787" s="26"/>
      <c r="F787" s="22"/>
    </row>
    <row r="788" spans="1:6" x14ac:dyDescent="0.35">
      <c r="A788" s="4">
        <v>12</v>
      </c>
      <c r="B788" s="1" t="s">
        <v>186</v>
      </c>
      <c r="C788" s="2" t="s">
        <v>178</v>
      </c>
      <c r="D788" s="5"/>
      <c r="E788" s="26"/>
      <c r="F788" s="22">
        <f>F526</f>
        <v>0</v>
      </c>
    </row>
    <row r="789" spans="1:6" x14ac:dyDescent="0.35">
      <c r="A789" s="4"/>
      <c r="B789" s="1"/>
      <c r="C789" s="2"/>
      <c r="D789" s="5"/>
      <c r="E789" s="26"/>
      <c r="F789" s="22"/>
    </row>
    <row r="790" spans="1:6" x14ac:dyDescent="0.35">
      <c r="A790" s="4">
        <v>13</v>
      </c>
      <c r="B790" s="1" t="s">
        <v>176</v>
      </c>
      <c r="C790" s="2" t="s">
        <v>178</v>
      </c>
      <c r="D790" s="5"/>
      <c r="E790" s="26"/>
      <c r="F790" s="22">
        <f>F550</f>
        <v>0</v>
      </c>
    </row>
    <row r="791" spans="1:6" x14ac:dyDescent="0.35">
      <c r="A791" s="4"/>
      <c r="B791" s="1"/>
      <c r="C791" s="2"/>
      <c r="D791" s="5"/>
      <c r="E791" s="26"/>
      <c r="F791" s="22"/>
    </row>
    <row r="792" spans="1:6" x14ac:dyDescent="0.35">
      <c r="A792" s="4">
        <v>14</v>
      </c>
      <c r="B792" s="1" t="s">
        <v>177</v>
      </c>
      <c r="C792" s="2" t="s">
        <v>178</v>
      </c>
      <c r="D792" s="5"/>
      <c r="E792" s="26"/>
      <c r="F792" s="22">
        <f>F644</f>
        <v>0</v>
      </c>
    </row>
    <row r="793" spans="1:6" x14ac:dyDescent="0.35">
      <c r="A793" s="4"/>
      <c r="B793" s="1"/>
      <c r="C793" s="2"/>
      <c r="D793" s="5"/>
      <c r="E793" s="26"/>
      <c r="F793" s="22"/>
    </row>
    <row r="794" spans="1:6" x14ac:dyDescent="0.35">
      <c r="A794" s="4">
        <v>15</v>
      </c>
      <c r="B794" s="1" t="s">
        <v>344</v>
      </c>
      <c r="C794" s="2" t="s">
        <v>178</v>
      </c>
      <c r="D794" s="5"/>
      <c r="E794" s="26"/>
      <c r="F794" s="22">
        <f>F656</f>
        <v>0</v>
      </c>
    </row>
    <row r="795" spans="1:6" x14ac:dyDescent="0.35">
      <c r="A795" s="4"/>
      <c r="B795" s="1"/>
      <c r="C795" s="2"/>
      <c r="D795" s="5"/>
      <c r="E795" s="26"/>
      <c r="F795" s="22"/>
    </row>
    <row r="796" spans="1:6" x14ac:dyDescent="0.35">
      <c r="A796" s="4">
        <v>16</v>
      </c>
      <c r="B796" s="1" t="s">
        <v>174</v>
      </c>
      <c r="C796" s="2" t="s">
        <v>178</v>
      </c>
      <c r="D796" s="5"/>
      <c r="E796" s="26"/>
      <c r="F796" s="22">
        <f>F743</f>
        <v>0</v>
      </c>
    </row>
    <row r="797" spans="1:6" x14ac:dyDescent="0.35">
      <c r="A797" s="4"/>
      <c r="B797" s="1"/>
      <c r="C797" s="2"/>
      <c r="D797" s="5"/>
      <c r="E797" s="26"/>
      <c r="F797" s="22"/>
    </row>
    <row r="798" spans="1:6" x14ac:dyDescent="0.35">
      <c r="A798" s="4">
        <v>17</v>
      </c>
      <c r="B798" s="1" t="s">
        <v>345</v>
      </c>
      <c r="C798" s="2" t="s">
        <v>178</v>
      </c>
      <c r="D798" s="5"/>
      <c r="E798" s="26"/>
      <c r="F798" s="22">
        <f>F760</f>
        <v>0</v>
      </c>
    </row>
    <row r="799" spans="1:6" x14ac:dyDescent="0.35">
      <c r="A799" s="4"/>
      <c r="B799" s="1"/>
      <c r="C799" s="2"/>
      <c r="D799" s="5"/>
      <c r="E799" s="26"/>
      <c r="F799" s="22"/>
    </row>
    <row r="800" spans="1:6" ht="18.600000000000001" thickBot="1" x14ac:dyDescent="0.4">
      <c r="A800" s="28"/>
      <c r="B800" s="28" t="s">
        <v>190</v>
      </c>
      <c r="C800" s="29"/>
      <c r="D800" s="28"/>
      <c r="E800" s="230" t="s">
        <v>192</v>
      </c>
      <c r="F800" s="30">
        <f>SUM(F765:F799)</f>
        <v>0</v>
      </c>
    </row>
    <row r="801" spans="1:6" ht="18.600000000000001" thickTop="1" x14ac:dyDescent="0.35"/>
    <row r="802" spans="1:6" ht="21" x14ac:dyDescent="0.35">
      <c r="B802" s="31" t="s">
        <v>409</v>
      </c>
    </row>
    <row r="803" spans="1:6" ht="36" x14ac:dyDescent="0.35">
      <c r="A803" s="14" t="s">
        <v>0</v>
      </c>
      <c r="B803" s="20"/>
      <c r="C803" s="13"/>
      <c r="D803" s="15" t="s">
        <v>1</v>
      </c>
      <c r="E803" s="25" t="s">
        <v>2</v>
      </c>
      <c r="F803" s="21" t="s">
        <v>3</v>
      </c>
    </row>
    <row r="804" spans="1:6" ht="21" x14ac:dyDescent="0.35">
      <c r="A804" s="4"/>
      <c r="B804" s="16" t="s">
        <v>4</v>
      </c>
      <c r="C804" s="2"/>
      <c r="D804" s="5"/>
      <c r="E804" s="26"/>
      <c r="F804" s="22"/>
    </row>
    <row r="805" spans="1:6" x14ac:dyDescent="0.35">
      <c r="A805" s="4"/>
      <c r="B805" s="12"/>
      <c r="C805" s="2"/>
      <c r="D805" s="5"/>
      <c r="E805" s="26"/>
      <c r="F805" s="22"/>
    </row>
    <row r="806" spans="1:6" ht="21" x14ac:dyDescent="0.35">
      <c r="A806" s="4"/>
      <c r="B806" s="16" t="s">
        <v>11</v>
      </c>
      <c r="C806" s="2"/>
      <c r="D806" s="5"/>
      <c r="E806" s="26"/>
      <c r="F806" s="22"/>
    </row>
    <row r="807" spans="1:6" x14ac:dyDescent="0.35">
      <c r="A807" s="4"/>
      <c r="B807" s="12"/>
      <c r="C807" s="2"/>
      <c r="D807" s="5"/>
      <c r="E807" s="26"/>
      <c r="F807" s="22"/>
    </row>
    <row r="808" spans="1:6" x14ac:dyDescent="0.35">
      <c r="A808" s="4"/>
      <c r="B808" s="17" t="s">
        <v>354</v>
      </c>
      <c r="C808" s="2"/>
      <c r="D808" s="5"/>
      <c r="E808" s="26"/>
      <c r="F808" s="22"/>
    </row>
    <row r="809" spans="1:6" x14ac:dyDescent="0.35">
      <c r="A809" s="4"/>
      <c r="B809" s="17"/>
      <c r="C809" s="2"/>
      <c r="D809" s="5"/>
      <c r="E809" s="26"/>
      <c r="F809" s="22"/>
    </row>
    <row r="810" spans="1:6" x14ac:dyDescent="0.35">
      <c r="A810" s="4"/>
      <c r="B810" s="17" t="s">
        <v>5</v>
      </c>
      <c r="C810" s="2"/>
      <c r="D810" s="5"/>
      <c r="E810" s="26"/>
      <c r="F810" s="22"/>
    </row>
    <row r="811" spans="1:6" x14ac:dyDescent="0.35">
      <c r="A811" s="4"/>
      <c r="B811" s="12"/>
      <c r="C811" s="2"/>
      <c r="D811" s="5"/>
      <c r="E811" s="26"/>
      <c r="F811" s="22"/>
    </row>
    <row r="812" spans="1:6" ht="108" x14ac:dyDescent="0.35">
      <c r="A812" s="4"/>
      <c r="B812" s="12" t="s">
        <v>12</v>
      </c>
      <c r="C812" s="2"/>
      <c r="D812" s="5"/>
      <c r="E812" s="26"/>
      <c r="F812" s="22"/>
    </row>
    <row r="813" spans="1:6" x14ac:dyDescent="0.35">
      <c r="A813" s="4"/>
      <c r="B813" s="17" t="s">
        <v>6</v>
      </c>
      <c r="C813" s="2"/>
      <c r="D813" s="5"/>
      <c r="E813" s="26"/>
      <c r="F813" s="22"/>
    </row>
    <row r="814" spans="1:6" x14ac:dyDescent="0.35">
      <c r="A814" s="4"/>
      <c r="B814" s="12"/>
      <c r="C814" s="2"/>
      <c r="D814" s="5"/>
      <c r="E814" s="26"/>
      <c r="F814" s="22"/>
    </row>
    <row r="815" spans="1:6" ht="36" x14ac:dyDescent="0.35">
      <c r="A815" s="4"/>
      <c r="B815" s="12" t="s">
        <v>13</v>
      </c>
      <c r="C815" s="2"/>
      <c r="D815" s="5"/>
      <c r="E815" s="26"/>
      <c r="F815" s="22"/>
    </row>
    <row r="816" spans="1:6" x14ac:dyDescent="0.35">
      <c r="A816" s="4"/>
      <c r="B816" s="12"/>
      <c r="C816" s="2"/>
      <c r="D816" s="5"/>
      <c r="E816" s="26"/>
      <c r="F816" s="22"/>
    </row>
    <row r="817" spans="1:6" x14ac:dyDescent="0.35">
      <c r="A817" s="4"/>
      <c r="B817" s="17" t="s">
        <v>7</v>
      </c>
      <c r="C817" s="2"/>
      <c r="D817" s="5"/>
      <c r="E817" s="26"/>
      <c r="F817" s="22"/>
    </row>
    <row r="818" spans="1:6" x14ac:dyDescent="0.35">
      <c r="A818" s="4"/>
      <c r="B818" s="12"/>
      <c r="C818" s="2"/>
      <c r="D818" s="5"/>
      <c r="E818" s="26"/>
      <c r="F818" s="22"/>
    </row>
    <row r="819" spans="1:6" ht="126" x14ac:dyDescent="0.35">
      <c r="A819" s="4"/>
      <c r="B819" s="12" t="s">
        <v>14</v>
      </c>
      <c r="C819" s="2"/>
      <c r="D819" s="5"/>
      <c r="E819" s="26"/>
      <c r="F819" s="22"/>
    </row>
    <row r="820" spans="1:6" ht="72" x14ac:dyDescent="0.35">
      <c r="A820" s="4"/>
      <c r="B820" s="12" t="s">
        <v>198</v>
      </c>
      <c r="C820" s="2"/>
      <c r="D820" s="5"/>
      <c r="E820" s="26"/>
      <c r="F820" s="22"/>
    </row>
    <row r="821" spans="1:6" x14ac:dyDescent="0.35">
      <c r="A821" s="4"/>
      <c r="B821" s="12"/>
      <c r="C821" s="2"/>
      <c r="D821" s="5"/>
      <c r="E821" s="26"/>
      <c r="F821" s="22"/>
    </row>
    <row r="822" spans="1:6" ht="162" x14ac:dyDescent="0.35">
      <c r="A822" s="4"/>
      <c r="B822" s="12" t="s">
        <v>15</v>
      </c>
      <c r="C822" s="2"/>
      <c r="D822" s="5"/>
      <c r="E822" s="26"/>
      <c r="F822" s="22"/>
    </row>
    <row r="823" spans="1:6" ht="36" x14ac:dyDescent="0.35">
      <c r="A823" s="4"/>
      <c r="B823" s="12" t="s">
        <v>16</v>
      </c>
      <c r="C823" s="2"/>
      <c r="D823" s="5"/>
      <c r="E823" s="26"/>
      <c r="F823" s="22"/>
    </row>
    <row r="824" spans="1:6" ht="36" x14ac:dyDescent="0.35">
      <c r="A824" s="4"/>
      <c r="B824" s="12" t="s">
        <v>17</v>
      </c>
      <c r="C824" s="2"/>
      <c r="D824" s="5"/>
      <c r="E824" s="26"/>
      <c r="F824" s="22"/>
    </row>
    <row r="825" spans="1:6" x14ac:dyDescent="0.35">
      <c r="A825" s="4"/>
      <c r="B825" s="12"/>
      <c r="C825" s="2"/>
      <c r="D825" s="5"/>
      <c r="E825" s="26"/>
      <c r="F825" s="22"/>
    </row>
    <row r="826" spans="1:6" ht="54" x14ac:dyDescent="0.35">
      <c r="A826" s="4"/>
      <c r="B826" s="12" t="s">
        <v>18</v>
      </c>
      <c r="C826" s="2"/>
      <c r="D826" s="5"/>
      <c r="E826" s="26"/>
      <c r="F826" s="22"/>
    </row>
    <row r="827" spans="1:6" x14ac:dyDescent="0.35">
      <c r="A827" s="4"/>
      <c r="B827" s="12"/>
      <c r="C827" s="2"/>
      <c r="D827" s="5"/>
      <c r="E827" s="26"/>
      <c r="F827" s="22"/>
    </row>
    <row r="828" spans="1:6" ht="54" x14ac:dyDescent="0.35">
      <c r="A828" s="4"/>
      <c r="B828" s="12" t="s">
        <v>19</v>
      </c>
      <c r="C828" s="2"/>
      <c r="D828" s="5"/>
      <c r="E828" s="26"/>
      <c r="F828" s="22"/>
    </row>
    <row r="829" spans="1:6" ht="72" x14ac:dyDescent="0.35">
      <c r="A829" s="4"/>
      <c r="B829" s="12" t="s">
        <v>20</v>
      </c>
      <c r="C829" s="2"/>
      <c r="D829" s="5"/>
      <c r="E829" s="26"/>
      <c r="F829" s="22"/>
    </row>
    <row r="830" spans="1:6" x14ac:dyDescent="0.35">
      <c r="A830" s="4"/>
      <c r="B830" s="12"/>
      <c r="C830" s="2"/>
      <c r="D830" s="5"/>
      <c r="E830" s="26"/>
      <c r="F830" s="22"/>
    </row>
    <row r="831" spans="1:6" ht="21" x14ac:dyDescent="0.35">
      <c r="A831" s="4"/>
      <c r="B831" s="16" t="s">
        <v>21</v>
      </c>
      <c r="C831" s="2"/>
      <c r="D831" s="5"/>
      <c r="E831" s="26"/>
      <c r="F831" s="22"/>
    </row>
    <row r="832" spans="1:6" x14ac:dyDescent="0.35">
      <c r="A832" s="4"/>
      <c r="B832" s="12"/>
      <c r="C832" s="2"/>
      <c r="D832" s="5"/>
      <c r="E832" s="26"/>
      <c r="F832" s="22"/>
    </row>
    <row r="833" spans="1:6" ht="36" x14ac:dyDescent="0.35">
      <c r="A833" s="4"/>
      <c r="B833" s="17" t="s">
        <v>25</v>
      </c>
      <c r="C833" s="2"/>
      <c r="D833" s="5"/>
      <c r="E833" s="26"/>
      <c r="F833" s="22"/>
    </row>
    <row r="834" spans="1:6" x14ac:dyDescent="0.35">
      <c r="A834" s="4"/>
      <c r="B834" s="12"/>
      <c r="C834" s="2"/>
      <c r="D834" s="5"/>
      <c r="E834" s="26"/>
      <c r="F834" s="22"/>
    </row>
    <row r="835" spans="1:6" x14ac:dyDescent="0.35">
      <c r="A835" s="4">
        <v>1</v>
      </c>
      <c r="B835" s="12" t="s">
        <v>355</v>
      </c>
      <c r="C835" s="2" t="s">
        <v>9</v>
      </c>
      <c r="D835" s="5">
        <v>8</v>
      </c>
      <c r="E835" s="26"/>
      <c r="F835" s="22">
        <f>D835*E835</f>
        <v>0</v>
      </c>
    </row>
    <row r="836" spans="1:6" x14ac:dyDescent="0.35">
      <c r="A836" s="4"/>
      <c r="B836" s="12"/>
      <c r="C836" s="2"/>
      <c r="D836" s="5"/>
      <c r="E836" s="26"/>
      <c r="F836" s="22"/>
    </row>
    <row r="837" spans="1:6" x14ac:dyDescent="0.35">
      <c r="A837" s="4">
        <v>2</v>
      </c>
      <c r="B837" s="12" t="s">
        <v>356</v>
      </c>
      <c r="C837" s="2" t="s">
        <v>9</v>
      </c>
      <c r="D837" s="5">
        <v>1</v>
      </c>
      <c r="E837" s="26"/>
      <c r="F837" s="22">
        <f>D837*E837</f>
        <v>0</v>
      </c>
    </row>
    <row r="838" spans="1:6" x14ac:dyDescent="0.35">
      <c r="A838" s="4"/>
      <c r="B838" s="12"/>
      <c r="C838" s="2"/>
      <c r="D838" s="5"/>
      <c r="E838" s="26"/>
      <c r="F838" s="22"/>
    </row>
    <row r="839" spans="1:6" ht="36" x14ac:dyDescent="0.35">
      <c r="A839" s="4">
        <v>3</v>
      </c>
      <c r="B839" s="12" t="s">
        <v>357</v>
      </c>
      <c r="C839" s="2" t="s">
        <v>9</v>
      </c>
      <c r="D839" s="5">
        <v>2</v>
      </c>
      <c r="E839" s="26"/>
      <c r="F839" s="22">
        <f>D839*E839</f>
        <v>0</v>
      </c>
    </row>
    <row r="840" spans="1:6" x14ac:dyDescent="0.35">
      <c r="A840" s="4"/>
      <c r="B840" s="12"/>
      <c r="C840" s="2"/>
      <c r="D840" s="5"/>
      <c r="E840" s="26"/>
      <c r="F840" s="22"/>
    </row>
    <row r="841" spans="1:6" x14ac:dyDescent="0.35">
      <c r="A841" s="4">
        <v>4</v>
      </c>
      <c r="B841" s="12" t="s">
        <v>358</v>
      </c>
      <c r="C841" s="2" t="s">
        <v>9</v>
      </c>
      <c r="D841" s="5">
        <v>1</v>
      </c>
      <c r="E841" s="26"/>
      <c r="F841" s="22">
        <f>D841*E841</f>
        <v>0</v>
      </c>
    </row>
    <row r="842" spans="1:6" x14ac:dyDescent="0.35">
      <c r="A842" s="4"/>
      <c r="B842" s="12"/>
      <c r="C842" s="2"/>
      <c r="D842" s="5"/>
      <c r="E842" s="26"/>
      <c r="F842" s="22"/>
    </row>
    <row r="843" spans="1:6" ht="36" x14ac:dyDescent="0.35">
      <c r="A843" s="4"/>
      <c r="B843" s="17" t="s">
        <v>26</v>
      </c>
      <c r="C843" s="2"/>
      <c r="D843" s="5"/>
      <c r="E843" s="26"/>
      <c r="F843" s="22"/>
    </row>
    <row r="844" spans="1:6" x14ac:dyDescent="0.35">
      <c r="A844" s="4"/>
      <c r="B844" s="17"/>
      <c r="C844" s="2"/>
      <c r="D844" s="5"/>
      <c r="E844" s="26"/>
      <c r="F844" s="22"/>
    </row>
    <row r="845" spans="1:6" ht="108" x14ac:dyDescent="0.35">
      <c r="A845" s="4">
        <v>5</v>
      </c>
      <c r="B845" s="17" t="s">
        <v>199</v>
      </c>
      <c r="C845" s="2" t="s">
        <v>189</v>
      </c>
      <c r="D845" s="5">
        <v>37</v>
      </c>
      <c r="E845" s="26"/>
      <c r="F845" s="22">
        <f>D845*E845</f>
        <v>0</v>
      </c>
    </row>
    <row r="846" spans="1:6" x14ac:dyDescent="0.35">
      <c r="A846" s="4"/>
      <c r="B846" s="17"/>
      <c r="C846" s="2"/>
      <c r="D846" s="5"/>
      <c r="E846" s="26"/>
      <c r="F846" s="22"/>
    </row>
    <row r="847" spans="1:6" x14ac:dyDescent="0.35">
      <c r="A847" s="4">
        <v>6</v>
      </c>
      <c r="B847" s="12" t="s">
        <v>359</v>
      </c>
      <c r="C847" s="2" t="s">
        <v>189</v>
      </c>
      <c r="D847" s="5">
        <v>58</v>
      </c>
      <c r="E847" s="26"/>
      <c r="F847" s="22">
        <f>D847*E847</f>
        <v>0</v>
      </c>
    </row>
    <row r="848" spans="1:6" x14ac:dyDescent="0.35">
      <c r="A848" s="4"/>
      <c r="B848" s="12"/>
      <c r="C848" s="2"/>
      <c r="D848" s="5"/>
      <c r="E848" s="26"/>
      <c r="F848" s="22"/>
    </row>
    <row r="849" spans="1:6" x14ac:dyDescent="0.35">
      <c r="A849" s="4"/>
      <c r="B849" s="17" t="s">
        <v>252</v>
      </c>
      <c r="C849" s="2"/>
      <c r="D849" s="5"/>
      <c r="E849" s="26"/>
      <c r="F849" s="22"/>
    </row>
    <row r="850" spans="1:6" x14ac:dyDescent="0.35">
      <c r="A850" s="4"/>
      <c r="B850" s="12"/>
      <c r="C850" s="2"/>
      <c r="D850" s="5"/>
      <c r="E850" s="26"/>
      <c r="F850" s="22"/>
    </row>
    <row r="851" spans="1:6" x14ac:dyDescent="0.35">
      <c r="A851" s="4">
        <v>7</v>
      </c>
      <c r="B851" s="12" t="s">
        <v>253</v>
      </c>
      <c r="C851" s="2" t="s">
        <v>8</v>
      </c>
      <c r="D851" s="5">
        <v>120</v>
      </c>
      <c r="E851" s="26"/>
      <c r="F851" s="22">
        <f>D851*E851</f>
        <v>0</v>
      </c>
    </row>
    <row r="852" spans="1:6" x14ac:dyDescent="0.35">
      <c r="A852" s="4"/>
      <c r="B852" s="12"/>
      <c r="C852" s="2"/>
      <c r="D852" s="5"/>
      <c r="E852" s="26"/>
      <c r="F852" s="22"/>
    </row>
    <row r="853" spans="1:6" ht="54" x14ac:dyDescent="0.35">
      <c r="A853" s="4"/>
      <c r="B853" s="17" t="s">
        <v>27</v>
      </c>
      <c r="C853" s="2"/>
      <c r="D853" s="5"/>
      <c r="E853" s="26"/>
      <c r="F853" s="22"/>
    </row>
    <row r="854" spans="1:6" x14ac:dyDescent="0.35">
      <c r="A854" s="4"/>
      <c r="B854" s="17"/>
      <c r="C854" s="2"/>
      <c r="D854" s="5"/>
      <c r="E854" s="26"/>
      <c r="F854" s="22"/>
    </row>
    <row r="855" spans="1:6" x14ac:dyDescent="0.35">
      <c r="A855" s="4">
        <v>8</v>
      </c>
      <c r="B855" s="12" t="s">
        <v>28</v>
      </c>
      <c r="C855" s="2" t="s">
        <v>189</v>
      </c>
      <c r="D855" s="5">
        <v>47</v>
      </c>
      <c r="E855" s="26"/>
      <c r="F855" s="22">
        <f>D855*E855</f>
        <v>0</v>
      </c>
    </row>
    <row r="856" spans="1:6" x14ac:dyDescent="0.35">
      <c r="A856" s="4"/>
      <c r="B856" s="12"/>
      <c r="C856" s="2"/>
      <c r="D856" s="5"/>
      <c r="E856" s="26"/>
      <c r="F856" s="22"/>
    </row>
    <row r="857" spans="1:6" x14ac:dyDescent="0.35">
      <c r="A857" s="4">
        <v>9</v>
      </c>
      <c r="B857" s="12" t="s">
        <v>360</v>
      </c>
      <c r="C857" s="2" t="s">
        <v>189</v>
      </c>
      <c r="D857" s="5">
        <v>30</v>
      </c>
      <c r="E857" s="26"/>
      <c r="F857" s="22">
        <f>D857*E857</f>
        <v>0</v>
      </c>
    </row>
    <row r="858" spans="1:6" x14ac:dyDescent="0.35">
      <c r="A858" s="4"/>
      <c r="B858" s="12"/>
      <c r="C858" s="2"/>
      <c r="D858" s="5"/>
      <c r="E858" s="26"/>
      <c r="F858" s="22"/>
    </row>
    <row r="859" spans="1:6" x14ac:dyDescent="0.35">
      <c r="A859" s="4">
        <v>10</v>
      </c>
      <c r="B859" s="12" t="s">
        <v>361</v>
      </c>
      <c r="C859" s="2" t="s">
        <v>189</v>
      </c>
      <c r="D859" s="5">
        <v>66</v>
      </c>
      <c r="E859" s="26"/>
      <c r="F859" s="22">
        <f>D859*E859</f>
        <v>0</v>
      </c>
    </row>
    <row r="860" spans="1:6" x14ac:dyDescent="0.35">
      <c r="A860" s="4"/>
      <c r="B860" s="12"/>
      <c r="C860" s="2"/>
      <c r="D860" s="5"/>
      <c r="E860" s="26"/>
      <c r="F860" s="22"/>
    </row>
    <row r="861" spans="1:6" ht="54" x14ac:dyDescent="0.35">
      <c r="A861" s="4"/>
      <c r="B861" s="17" t="s">
        <v>254</v>
      </c>
      <c r="C861" s="2"/>
      <c r="D861" s="5"/>
      <c r="E861" s="26"/>
      <c r="F861" s="22"/>
    </row>
    <row r="862" spans="1:6" x14ac:dyDescent="0.35">
      <c r="A862" s="4"/>
      <c r="B862" s="12"/>
      <c r="C862" s="2"/>
      <c r="D862" s="5"/>
      <c r="E862" s="26"/>
      <c r="F862" s="22"/>
    </row>
    <row r="863" spans="1:6" x14ac:dyDescent="0.35">
      <c r="A863" s="4">
        <v>11</v>
      </c>
      <c r="B863" s="12" t="s">
        <v>255</v>
      </c>
      <c r="C863" s="2" t="s">
        <v>189</v>
      </c>
      <c r="D863" s="5">
        <v>77</v>
      </c>
      <c r="E863" s="26"/>
      <c r="F863" s="22">
        <f>D863*E863</f>
        <v>0</v>
      </c>
    </row>
    <row r="864" spans="1:6" x14ac:dyDescent="0.35">
      <c r="A864" s="4"/>
      <c r="B864" s="12"/>
      <c r="C864" s="2"/>
      <c r="D864" s="5"/>
      <c r="E864" s="26"/>
      <c r="F864" s="22"/>
    </row>
    <row r="865" spans="1:6" x14ac:dyDescent="0.35">
      <c r="A865" s="4">
        <v>12</v>
      </c>
      <c r="B865" s="12" t="s">
        <v>256</v>
      </c>
      <c r="C865" s="2" t="s">
        <v>189</v>
      </c>
      <c r="D865" s="5">
        <v>49</v>
      </c>
      <c r="E865" s="26"/>
      <c r="F865" s="22">
        <f>D865*E865</f>
        <v>0</v>
      </c>
    </row>
    <row r="866" spans="1:6" x14ac:dyDescent="0.35">
      <c r="A866" s="4"/>
      <c r="B866" s="12"/>
      <c r="C866" s="2"/>
      <c r="D866" s="5"/>
      <c r="E866" s="26"/>
      <c r="F866" s="22"/>
    </row>
    <row r="867" spans="1:6" ht="54" x14ac:dyDescent="0.35">
      <c r="A867" s="4"/>
      <c r="B867" s="17" t="s">
        <v>214</v>
      </c>
      <c r="C867" s="2"/>
      <c r="D867" s="5"/>
      <c r="E867" s="26"/>
      <c r="F867" s="22"/>
    </row>
    <row r="868" spans="1:6" x14ac:dyDescent="0.35">
      <c r="A868" s="4"/>
      <c r="B868" s="12"/>
      <c r="C868" s="2"/>
      <c r="D868" s="5"/>
      <c r="E868" s="26"/>
      <c r="F868" s="22"/>
    </row>
    <row r="869" spans="1:6" x14ac:dyDescent="0.35">
      <c r="A869" s="4">
        <v>13</v>
      </c>
      <c r="B869" s="12" t="s">
        <v>29</v>
      </c>
      <c r="C869" s="2" t="s">
        <v>189</v>
      </c>
      <c r="D869" s="5">
        <v>27</v>
      </c>
      <c r="E869" s="26"/>
      <c r="F869" s="22">
        <f>D869*E869</f>
        <v>0</v>
      </c>
    </row>
    <row r="870" spans="1:6" x14ac:dyDescent="0.35">
      <c r="A870" s="4"/>
      <c r="B870" s="12"/>
      <c r="C870" s="2"/>
      <c r="D870" s="5"/>
      <c r="E870" s="26"/>
      <c r="F870" s="22"/>
    </row>
    <row r="871" spans="1:6" ht="54" x14ac:dyDescent="0.35">
      <c r="A871" s="4"/>
      <c r="B871" s="17" t="s">
        <v>200</v>
      </c>
      <c r="C871" s="2"/>
      <c r="D871" s="5"/>
      <c r="E871" s="26"/>
      <c r="F871" s="22"/>
    </row>
    <row r="872" spans="1:6" x14ac:dyDescent="0.35">
      <c r="A872" s="4"/>
      <c r="B872" s="17"/>
      <c r="C872" s="2"/>
      <c r="D872" s="5"/>
      <c r="E872" s="26"/>
      <c r="F872" s="22"/>
    </row>
    <row r="873" spans="1:6" x14ac:dyDescent="0.35">
      <c r="A873" s="4">
        <v>14</v>
      </c>
      <c r="B873" s="12" t="s">
        <v>30</v>
      </c>
      <c r="C873" s="2" t="s">
        <v>9</v>
      </c>
      <c r="D873" s="5">
        <v>3</v>
      </c>
      <c r="E873" s="26"/>
      <c r="F873" s="22">
        <f>D873*E873</f>
        <v>0</v>
      </c>
    </row>
    <row r="874" spans="1:6" x14ac:dyDescent="0.35">
      <c r="A874" s="4"/>
      <c r="B874" s="12"/>
      <c r="C874" s="2"/>
      <c r="D874" s="5"/>
      <c r="E874" s="26"/>
      <c r="F874" s="22"/>
    </row>
    <row r="875" spans="1:6" x14ac:dyDescent="0.35">
      <c r="A875" s="4">
        <v>15</v>
      </c>
      <c r="B875" s="12" t="s">
        <v>31</v>
      </c>
      <c r="C875" s="2" t="s">
        <v>9</v>
      </c>
      <c r="D875" s="5">
        <v>2</v>
      </c>
      <c r="E875" s="26"/>
      <c r="F875" s="22">
        <f>D875*E875</f>
        <v>0</v>
      </c>
    </row>
    <row r="876" spans="1:6" x14ac:dyDescent="0.35">
      <c r="A876" s="4"/>
      <c r="B876" s="12"/>
      <c r="C876" s="2"/>
      <c r="D876" s="5"/>
      <c r="E876" s="26"/>
      <c r="F876" s="22"/>
    </row>
    <row r="877" spans="1:6" x14ac:dyDescent="0.35">
      <c r="A877" s="4">
        <v>16</v>
      </c>
      <c r="B877" s="12" t="s">
        <v>362</v>
      </c>
      <c r="C877" s="2" t="s">
        <v>9</v>
      </c>
      <c r="D877" s="5">
        <v>2</v>
      </c>
      <c r="E877" s="26"/>
      <c r="F877" s="22">
        <f>D877*E877</f>
        <v>0</v>
      </c>
    </row>
    <row r="878" spans="1:6" x14ac:dyDescent="0.35">
      <c r="A878" s="4"/>
      <c r="B878" s="12"/>
      <c r="C878" s="2"/>
      <c r="D878" s="5"/>
      <c r="E878" s="26"/>
      <c r="F878" s="22"/>
    </row>
    <row r="879" spans="1:6" x14ac:dyDescent="0.35">
      <c r="A879" s="4">
        <v>17</v>
      </c>
      <c r="B879" s="12" t="s">
        <v>363</v>
      </c>
      <c r="C879" s="2" t="s">
        <v>9</v>
      </c>
      <c r="D879" s="5">
        <v>2</v>
      </c>
      <c r="E879" s="26"/>
      <c r="F879" s="22">
        <f>D879*E879</f>
        <v>0</v>
      </c>
    </row>
    <row r="880" spans="1:6" x14ac:dyDescent="0.35">
      <c r="A880" s="4"/>
      <c r="B880" s="12"/>
      <c r="C880" s="2"/>
      <c r="D880" s="5"/>
      <c r="E880" s="26"/>
      <c r="F880" s="22"/>
    </row>
    <row r="881" spans="1:6" ht="21" x14ac:dyDescent="0.35">
      <c r="A881" s="4"/>
      <c r="B881" s="16" t="s">
        <v>32</v>
      </c>
      <c r="C881" s="2"/>
      <c r="D881" s="5"/>
      <c r="E881" s="26"/>
      <c r="F881" s="22"/>
    </row>
    <row r="882" spans="1:6" x14ac:dyDescent="0.35">
      <c r="A882" s="4"/>
      <c r="B882" s="12"/>
      <c r="C882" s="2"/>
      <c r="D882" s="5"/>
      <c r="E882" s="26"/>
      <c r="F882" s="22"/>
    </row>
    <row r="883" spans="1:6" x14ac:dyDescent="0.35">
      <c r="A883" s="4"/>
      <c r="B883" s="17" t="s">
        <v>364</v>
      </c>
      <c r="C883" s="2"/>
      <c r="D883" s="5"/>
      <c r="E883" s="26"/>
      <c r="F883" s="22"/>
    </row>
    <row r="884" spans="1:6" x14ac:dyDescent="0.35">
      <c r="A884" s="4"/>
      <c r="B884" s="12"/>
      <c r="C884" s="2"/>
      <c r="D884" s="5"/>
      <c r="E884" s="26"/>
      <c r="F884" s="22"/>
    </row>
    <row r="885" spans="1:6" x14ac:dyDescent="0.35">
      <c r="A885" s="4">
        <v>18</v>
      </c>
      <c r="B885" s="12" t="s">
        <v>365</v>
      </c>
      <c r="C885" s="2" t="s">
        <v>189</v>
      </c>
      <c r="D885" s="5">
        <v>120</v>
      </c>
      <c r="E885" s="26"/>
      <c r="F885" s="22">
        <f>D885*E885</f>
        <v>0</v>
      </c>
    </row>
    <row r="886" spans="1:6" x14ac:dyDescent="0.35">
      <c r="A886" s="4"/>
      <c r="B886" s="12"/>
      <c r="C886" s="2"/>
      <c r="D886" s="5"/>
      <c r="E886" s="26"/>
      <c r="F886" s="22"/>
    </row>
    <row r="887" spans="1:6" x14ac:dyDescent="0.35">
      <c r="A887" s="4">
        <v>19</v>
      </c>
      <c r="B887" s="12" t="s">
        <v>202</v>
      </c>
      <c r="C887" s="2" t="s">
        <v>189</v>
      </c>
      <c r="D887" s="5">
        <v>157</v>
      </c>
      <c r="E887" s="26"/>
      <c r="F887" s="22">
        <f>D887*E887</f>
        <v>0</v>
      </c>
    </row>
    <row r="888" spans="1:6" x14ac:dyDescent="0.35">
      <c r="A888" s="4"/>
      <c r="B888" s="12"/>
      <c r="C888" s="2"/>
      <c r="D888" s="5"/>
      <c r="E888" s="26"/>
      <c r="F888" s="22"/>
    </row>
    <row r="889" spans="1:6" x14ac:dyDescent="0.35">
      <c r="A889" s="4">
        <v>20</v>
      </c>
      <c r="B889" s="12" t="s">
        <v>203</v>
      </c>
      <c r="C889" s="2" t="s">
        <v>189</v>
      </c>
      <c r="D889" s="5">
        <v>8</v>
      </c>
      <c r="E889" s="26"/>
      <c r="F889" s="22">
        <f>D889*E889</f>
        <v>0</v>
      </c>
    </row>
    <row r="890" spans="1:6" x14ac:dyDescent="0.35">
      <c r="A890" s="4"/>
      <c r="B890" s="12"/>
      <c r="C890" s="2"/>
      <c r="D890" s="5"/>
      <c r="E890" s="26"/>
      <c r="F890" s="22"/>
    </row>
    <row r="891" spans="1:6" ht="18.600000000000001" thickBot="1" x14ac:dyDescent="0.4">
      <c r="B891" s="10" t="s">
        <v>194</v>
      </c>
      <c r="C891" s="9"/>
      <c r="D891" s="5"/>
      <c r="E891" s="27" t="s">
        <v>192</v>
      </c>
      <c r="F891" s="23">
        <f>SUM(F833:F890)</f>
        <v>0</v>
      </c>
    </row>
    <row r="892" spans="1:6" ht="36.6" thickTop="1" x14ac:dyDescent="0.35">
      <c r="A892" s="14" t="s">
        <v>0</v>
      </c>
      <c r="B892" s="18"/>
      <c r="C892" s="13"/>
      <c r="D892" s="15" t="s">
        <v>1</v>
      </c>
      <c r="E892" s="25" t="s">
        <v>2</v>
      </c>
      <c r="F892" s="21" t="s">
        <v>3</v>
      </c>
    </row>
    <row r="893" spans="1:6" ht="21" x14ac:dyDescent="0.35">
      <c r="A893" s="4"/>
      <c r="B893" s="16" t="s">
        <v>366</v>
      </c>
      <c r="C893" s="2"/>
      <c r="D893" s="5"/>
      <c r="E893" s="26"/>
      <c r="F893" s="22"/>
    </row>
    <row r="894" spans="1:6" x14ac:dyDescent="0.35">
      <c r="A894" s="4"/>
      <c r="B894" s="12"/>
      <c r="C894" s="2"/>
      <c r="D894" s="5"/>
      <c r="E894" s="26"/>
      <c r="F894" s="22"/>
    </row>
    <row r="895" spans="1:6" ht="21" x14ac:dyDescent="0.35">
      <c r="A895" s="4"/>
      <c r="B895" s="16" t="s">
        <v>86</v>
      </c>
      <c r="C895" s="2"/>
      <c r="D895" s="5"/>
      <c r="E895" s="26"/>
      <c r="F895" s="22"/>
    </row>
    <row r="896" spans="1:6" x14ac:dyDescent="0.35">
      <c r="A896" s="4"/>
      <c r="B896" s="12"/>
      <c r="C896" s="2"/>
      <c r="D896" s="5"/>
      <c r="E896" s="26"/>
      <c r="F896" s="22"/>
    </row>
    <row r="897" spans="1:6" ht="21" x14ac:dyDescent="0.35">
      <c r="A897" s="4"/>
      <c r="B897" s="16" t="s">
        <v>87</v>
      </c>
      <c r="C897" s="2"/>
      <c r="D897" s="5"/>
      <c r="E897" s="26"/>
      <c r="F897" s="22"/>
    </row>
    <row r="898" spans="1:6" x14ac:dyDescent="0.35">
      <c r="A898" s="4"/>
      <c r="B898" s="12"/>
      <c r="C898" s="2"/>
      <c r="D898" s="5"/>
      <c r="E898" s="26"/>
      <c r="F898" s="22"/>
    </row>
    <row r="899" spans="1:6" x14ac:dyDescent="0.35">
      <c r="A899" s="4"/>
      <c r="B899" s="17" t="s">
        <v>88</v>
      </c>
      <c r="C899" s="2"/>
      <c r="D899" s="5"/>
      <c r="E899" s="26"/>
      <c r="F899" s="22"/>
    </row>
    <row r="900" spans="1:6" x14ac:dyDescent="0.35">
      <c r="A900" s="4"/>
      <c r="B900" s="12"/>
      <c r="C900" s="2"/>
      <c r="D900" s="5"/>
      <c r="E900" s="26"/>
      <c r="F900" s="22"/>
    </row>
    <row r="901" spans="1:6" ht="36" x14ac:dyDescent="0.35">
      <c r="A901" s="4"/>
      <c r="B901" s="12" t="s">
        <v>89</v>
      </c>
      <c r="C901" s="2"/>
      <c r="D901" s="5"/>
      <c r="E901" s="26"/>
      <c r="F901" s="22"/>
    </row>
    <row r="902" spans="1:6" x14ac:dyDescent="0.35">
      <c r="A902" s="4"/>
      <c r="B902" s="12"/>
      <c r="C902" s="2"/>
      <c r="D902" s="5"/>
      <c r="E902" s="26"/>
      <c r="F902" s="22"/>
    </row>
    <row r="903" spans="1:6" x14ac:dyDescent="0.35">
      <c r="A903" s="4"/>
      <c r="B903" s="17" t="s">
        <v>90</v>
      </c>
      <c r="C903" s="2"/>
      <c r="D903" s="5"/>
      <c r="E903" s="26"/>
      <c r="F903" s="22"/>
    </row>
    <row r="904" spans="1:6" x14ac:dyDescent="0.35">
      <c r="A904" s="4"/>
      <c r="B904" s="12"/>
      <c r="C904" s="2"/>
      <c r="D904" s="5"/>
      <c r="E904" s="26"/>
      <c r="F904" s="22"/>
    </row>
    <row r="905" spans="1:6" ht="72" x14ac:dyDescent="0.35">
      <c r="A905" s="4"/>
      <c r="B905" s="12" t="s">
        <v>91</v>
      </c>
      <c r="C905" s="2"/>
      <c r="D905" s="5"/>
      <c r="E905" s="26"/>
      <c r="F905" s="22"/>
    </row>
    <row r="906" spans="1:6" x14ac:dyDescent="0.35">
      <c r="A906" s="4"/>
      <c r="B906" s="12"/>
      <c r="C906" s="2"/>
      <c r="D906" s="5"/>
      <c r="E906" s="26"/>
      <c r="F906" s="22"/>
    </row>
    <row r="907" spans="1:6" ht="21" x14ac:dyDescent="0.35">
      <c r="A907" s="4"/>
      <c r="B907" s="16" t="s">
        <v>87</v>
      </c>
      <c r="C907" s="2"/>
      <c r="D907" s="5"/>
      <c r="E907" s="26"/>
      <c r="F907" s="22"/>
    </row>
    <row r="908" spans="1:6" x14ac:dyDescent="0.35">
      <c r="A908" s="4"/>
      <c r="B908" s="12"/>
      <c r="C908" s="2"/>
      <c r="D908" s="5"/>
      <c r="E908" s="26"/>
      <c r="F908" s="22"/>
    </row>
    <row r="909" spans="1:6" ht="21" x14ac:dyDescent="0.35">
      <c r="A909" s="4"/>
      <c r="B909" s="16" t="s">
        <v>93</v>
      </c>
      <c r="C909" s="2"/>
      <c r="D909" s="5"/>
      <c r="E909" s="26"/>
      <c r="F909" s="22"/>
    </row>
    <row r="910" spans="1:6" x14ac:dyDescent="0.35">
      <c r="A910" s="4"/>
      <c r="B910" s="12"/>
      <c r="C910" s="2"/>
      <c r="D910" s="5"/>
      <c r="E910" s="26"/>
      <c r="F910" s="22"/>
    </row>
    <row r="911" spans="1:6" x14ac:dyDescent="0.35">
      <c r="A911" s="4"/>
      <c r="B911" s="17" t="s">
        <v>94</v>
      </c>
      <c r="C911" s="2"/>
      <c r="D911" s="5"/>
      <c r="E911" s="26"/>
      <c r="F911" s="22"/>
    </row>
    <row r="912" spans="1:6" x14ac:dyDescent="0.35">
      <c r="A912" s="4"/>
      <c r="B912" s="12"/>
      <c r="C912" s="2"/>
      <c r="D912" s="5"/>
      <c r="E912" s="26"/>
      <c r="F912" s="22"/>
    </row>
    <row r="913" spans="1:6" x14ac:dyDescent="0.35">
      <c r="A913" s="4">
        <v>1</v>
      </c>
      <c r="B913" s="12" t="s">
        <v>24</v>
      </c>
      <c r="C913" s="2" t="s">
        <v>189</v>
      </c>
      <c r="D913" s="5">
        <v>3</v>
      </c>
      <c r="E913" s="26"/>
      <c r="F913" s="22">
        <f>D913*E913</f>
        <v>0</v>
      </c>
    </row>
    <row r="914" spans="1:6" x14ac:dyDescent="0.35">
      <c r="A914" s="4"/>
      <c r="B914" s="12"/>
      <c r="C914" s="2"/>
      <c r="D914" s="5"/>
      <c r="E914" s="26"/>
      <c r="F914" s="22"/>
    </row>
    <row r="915" spans="1:6" ht="21" x14ac:dyDescent="0.35">
      <c r="A915" s="4"/>
      <c r="B915" s="16" t="s">
        <v>95</v>
      </c>
      <c r="C915" s="2"/>
      <c r="D915" s="5"/>
      <c r="E915" s="26"/>
      <c r="F915" s="22"/>
    </row>
    <row r="916" spans="1:6" x14ac:dyDescent="0.35">
      <c r="A916" s="4"/>
      <c r="B916" s="12"/>
      <c r="C916" s="2"/>
      <c r="D916" s="5"/>
      <c r="E916" s="26"/>
      <c r="F916" s="22"/>
    </row>
    <row r="917" spans="1:6" x14ac:dyDescent="0.35">
      <c r="A917" s="4"/>
      <c r="B917" s="17" t="s">
        <v>96</v>
      </c>
      <c r="C917" s="2"/>
      <c r="D917" s="5"/>
      <c r="E917" s="26"/>
      <c r="F917" s="22"/>
    </row>
    <row r="918" spans="1:6" x14ac:dyDescent="0.35">
      <c r="A918" s="4"/>
      <c r="B918" s="12"/>
      <c r="C918" s="2"/>
      <c r="D918" s="5"/>
      <c r="E918" s="26"/>
      <c r="F918" s="22"/>
    </row>
    <row r="919" spans="1:6" x14ac:dyDescent="0.35">
      <c r="A919" s="4">
        <v>2</v>
      </c>
      <c r="B919" s="12" t="s">
        <v>218</v>
      </c>
      <c r="C919" s="2" t="s">
        <v>8</v>
      </c>
      <c r="D919" s="5">
        <v>15</v>
      </c>
      <c r="E919" s="26"/>
      <c r="F919" s="22">
        <f>D919*E919</f>
        <v>0</v>
      </c>
    </row>
    <row r="920" spans="1:6" x14ac:dyDescent="0.35">
      <c r="A920" s="4"/>
      <c r="B920" s="12"/>
      <c r="C920" s="2"/>
      <c r="D920" s="5"/>
      <c r="E920" s="26"/>
      <c r="F920" s="22"/>
    </row>
    <row r="921" spans="1:6" ht="21" x14ac:dyDescent="0.35">
      <c r="A921" s="4"/>
      <c r="B921" s="16" t="s">
        <v>99</v>
      </c>
      <c r="C921" s="2"/>
      <c r="D921" s="5"/>
      <c r="E921" s="26"/>
      <c r="F921" s="22"/>
    </row>
    <row r="922" spans="1:6" x14ac:dyDescent="0.35">
      <c r="A922" s="4"/>
      <c r="B922" s="12"/>
      <c r="C922" s="2"/>
      <c r="D922" s="5"/>
      <c r="E922" s="26"/>
      <c r="F922" s="22"/>
    </row>
    <row r="923" spans="1:6" ht="54" x14ac:dyDescent="0.35">
      <c r="A923" s="4"/>
      <c r="B923" s="17" t="s">
        <v>223</v>
      </c>
      <c r="C923" s="2"/>
      <c r="D923" s="5"/>
      <c r="E923" s="26"/>
      <c r="F923" s="22"/>
    </row>
    <row r="924" spans="1:6" x14ac:dyDescent="0.35">
      <c r="A924" s="4"/>
      <c r="B924" s="12"/>
      <c r="C924" s="2"/>
      <c r="D924" s="5"/>
      <c r="E924" s="26"/>
      <c r="F924" s="22"/>
    </row>
    <row r="925" spans="1:6" x14ac:dyDescent="0.35">
      <c r="A925" s="4"/>
      <c r="B925" s="12"/>
      <c r="C925" s="2"/>
      <c r="D925" s="5"/>
      <c r="E925" s="26"/>
      <c r="F925" s="22"/>
    </row>
    <row r="926" spans="1:6" x14ac:dyDescent="0.35">
      <c r="A926" s="4">
        <v>3</v>
      </c>
      <c r="B926" s="12" t="s">
        <v>209</v>
      </c>
      <c r="C926" s="2" t="s">
        <v>189</v>
      </c>
      <c r="D926" s="5">
        <v>17</v>
      </c>
      <c r="E926" s="26"/>
      <c r="F926" s="22">
        <f>D926*E926</f>
        <v>0</v>
      </c>
    </row>
    <row r="927" spans="1:6" x14ac:dyDescent="0.35">
      <c r="A927" s="4"/>
      <c r="B927" s="12"/>
      <c r="C927" s="2"/>
      <c r="D927" s="5"/>
      <c r="E927" s="26"/>
      <c r="F927" s="22"/>
    </row>
    <row r="928" spans="1:6" x14ac:dyDescent="0.35">
      <c r="A928" s="4"/>
      <c r="B928" s="12"/>
      <c r="C928" s="2"/>
      <c r="D928" s="5"/>
      <c r="E928" s="26"/>
      <c r="F928" s="22"/>
    </row>
    <row r="929" spans="1:6" ht="18.600000000000001" thickBot="1" x14ac:dyDescent="0.4">
      <c r="B929" s="10" t="s">
        <v>194</v>
      </c>
      <c r="C929" s="9"/>
      <c r="D929" s="5"/>
      <c r="E929" s="27" t="s">
        <v>192</v>
      </c>
      <c r="F929" s="23">
        <f>SUM(F909:F927)</f>
        <v>0</v>
      </c>
    </row>
    <row r="930" spans="1:6" ht="36.6" thickTop="1" x14ac:dyDescent="0.35">
      <c r="A930" s="14" t="s">
        <v>0</v>
      </c>
      <c r="B930" s="18"/>
      <c r="C930" s="13"/>
      <c r="D930" s="15" t="s">
        <v>1</v>
      </c>
      <c r="E930" s="25" t="s">
        <v>2</v>
      </c>
      <c r="F930" s="21" t="s">
        <v>3</v>
      </c>
    </row>
    <row r="931" spans="1:6" ht="21" x14ac:dyDescent="0.35">
      <c r="A931" s="4"/>
      <c r="B931" s="16" t="s">
        <v>204</v>
      </c>
      <c r="C931" s="2"/>
      <c r="D931" s="5"/>
      <c r="E931" s="26"/>
      <c r="F931" s="22"/>
    </row>
    <row r="932" spans="1:6" x14ac:dyDescent="0.35">
      <c r="A932" s="4"/>
      <c r="B932" s="12"/>
      <c r="C932" s="2"/>
      <c r="D932" s="5"/>
      <c r="E932" s="26"/>
      <c r="F932" s="22"/>
    </row>
    <row r="933" spans="1:6" ht="21" x14ac:dyDescent="0.35">
      <c r="A933" s="4"/>
      <c r="B933" s="16" t="s">
        <v>109</v>
      </c>
      <c r="C933" s="2"/>
      <c r="D933" s="5"/>
      <c r="E933" s="26"/>
      <c r="F933" s="22"/>
    </row>
    <row r="934" spans="1:6" x14ac:dyDescent="0.35">
      <c r="A934" s="4"/>
      <c r="B934" s="12"/>
      <c r="C934" s="2"/>
      <c r="D934" s="5"/>
      <c r="E934" s="26"/>
      <c r="F934" s="22"/>
    </row>
    <row r="935" spans="1:6" x14ac:dyDescent="0.35">
      <c r="A935" s="4"/>
      <c r="B935" s="17" t="s">
        <v>110</v>
      </c>
      <c r="C935" s="2"/>
      <c r="D935" s="5"/>
      <c r="E935" s="26"/>
      <c r="F935" s="22"/>
    </row>
    <row r="936" spans="1:6" x14ac:dyDescent="0.35">
      <c r="A936" s="4"/>
      <c r="B936" s="12"/>
      <c r="C936" s="2"/>
      <c r="D936" s="5"/>
      <c r="E936" s="26"/>
      <c r="F936" s="22"/>
    </row>
    <row r="937" spans="1:6" ht="54" x14ac:dyDescent="0.35">
      <c r="A937" s="4"/>
      <c r="B937" s="12" t="s">
        <v>111</v>
      </c>
      <c r="C937" s="2"/>
      <c r="D937" s="5"/>
      <c r="E937" s="26"/>
      <c r="F937" s="22"/>
    </row>
    <row r="938" spans="1:6" x14ac:dyDescent="0.35">
      <c r="A938" s="4"/>
      <c r="B938" s="12"/>
      <c r="C938" s="2"/>
      <c r="D938" s="5"/>
      <c r="E938" s="26"/>
      <c r="F938" s="22"/>
    </row>
    <row r="939" spans="1:6" ht="72" x14ac:dyDescent="0.35">
      <c r="A939" s="4"/>
      <c r="B939" s="12" t="s">
        <v>112</v>
      </c>
      <c r="C939" s="2"/>
      <c r="D939" s="5"/>
      <c r="E939" s="26"/>
      <c r="F939" s="22"/>
    </row>
    <row r="940" spans="1:6" x14ac:dyDescent="0.35">
      <c r="A940" s="4"/>
      <c r="B940" s="12"/>
      <c r="C940" s="2"/>
      <c r="D940" s="5"/>
      <c r="E940" s="26"/>
      <c r="F940" s="22"/>
    </row>
    <row r="941" spans="1:6" ht="21" x14ac:dyDescent="0.35">
      <c r="A941" s="4"/>
      <c r="B941" s="16" t="s">
        <v>367</v>
      </c>
      <c r="C941" s="2"/>
      <c r="D941" s="5"/>
      <c r="E941" s="26"/>
      <c r="F941" s="22"/>
    </row>
    <row r="942" spans="1:6" x14ac:dyDescent="0.35">
      <c r="A942" s="4"/>
      <c r="B942" s="12"/>
      <c r="C942" s="2"/>
      <c r="D942" s="5"/>
      <c r="E942" s="26"/>
      <c r="F942" s="22"/>
    </row>
    <row r="943" spans="1:6" x14ac:dyDescent="0.35">
      <c r="A943" s="4"/>
      <c r="B943" s="17" t="s">
        <v>368</v>
      </c>
      <c r="C943" s="2"/>
      <c r="D943" s="5"/>
      <c r="E943" s="26"/>
      <c r="F943" s="22"/>
    </row>
    <row r="944" spans="1:6" x14ac:dyDescent="0.35">
      <c r="A944" s="4"/>
      <c r="B944" s="12"/>
      <c r="C944" s="2"/>
      <c r="D944" s="5"/>
      <c r="E944" s="26"/>
      <c r="F944" s="22"/>
    </row>
    <row r="945" spans="1:6" ht="36" x14ac:dyDescent="0.35">
      <c r="A945" s="4">
        <v>1</v>
      </c>
      <c r="B945" s="12" t="s">
        <v>369</v>
      </c>
      <c r="C945" s="2" t="s">
        <v>8</v>
      </c>
      <c r="D945" s="5">
        <v>92</v>
      </c>
      <c r="E945" s="26"/>
      <c r="F945" s="22">
        <f>D945*E945</f>
        <v>0</v>
      </c>
    </row>
    <row r="946" spans="1:6" x14ac:dyDescent="0.35">
      <c r="A946" s="4"/>
      <c r="B946" s="12"/>
      <c r="C946" s="2"/>
      <c r="D946" s="5"/>
      <c r="E946" s="26"/>
      <c r="F946" s="22"/>
    </row>
    <row r="947" spans="1:6" x14ac:dyDescent="0.35">
      <c r="A947" s="4"/>
      <c r="B947" s="12"/>
      <c r="C947" s="2"/>
      <c r="D947" s="5"/>
      <c r="E947" s="26"/>
      <c r="F947" s="22"/>
    </row>
    <row r="948" spans="1:6" ht="18.600000000000001" thickBot="1" x14ac:dyDescent="0.4">
      <c r="B948" s="10" t="s">
        <v>194</v>
      </c>
      <c r="C948" s="9"/>
      <c r="D948" s="5"/>
      <c r="E948" s="27" t="s">
        <v>192</v>
      </c>
      <c r="F948" s="23">
        <f>SUM(F941:F947)</f>
        <v>0</v>
      </c>
    </row>
    <row r="949" spans="1:6" ht="36.6" thickTop="1" x14ac:dyDescent="0.35">
      <c r="A949" s="14" t="s">
        <v>0</v>
      </c>
      <c r="B949" s="18"/>
      <c r="C949" s="13"/>
      <c r="D949" s="15" t="s">
        <v>1</v>
      </c>
      <c r="E949" s="25" t="s">
        <v>2</v>
      </c>
      <c r="F949" s="21" t="s">
        <v>3</v>
      </c>
    </row>
    <row r="950" spans="1:6" ht="21" x14ac:dyDescent="0.35">
      <c r="A950" s="4"/>
      <c r="B950" s="16" t="s">
        <v>210</v>
      </c>
      <c r="C950" s="2"/>
      <c r="D950" s="5"/>
      <c r="E950" s="26"/>
      <c r="F950" s="22"/>
    </row>
    <row r="951" spans="1:6" x14ac:dyDescent="0.35">
      <c r="A951" s="4"/>
      <c r="B951" s="12"/>
      <c r="C951" s="2"/>
      <c r="D951" s="5"/>
      <c r="E951" s="26"/>
      <c r="F951" s="22"/>
    </row>
    <row r="952" spans="1:6" ht="21" x14ac:dyDescent="0.35">
      <c r="A952" s="4"/>
      <c r="B952" s="16" t="s">
        <v>120</v>
      </c>
      <c r="C952" s="2"/>
      <c r="D952" s="5"/>
      <c r="E952" s="26"/>
      <c r="F952" s="22"/>
    </row>
    <row r="953" spans="1:6" x14ac:dyDescent="0.35">
      <c r="A953" s="4"/>
      <c r="B953" s="12"/>
      <c r="C953" s="2"/>
      <c r="D953" s="5"/>
      <c r="E953" s="26"/>
      <c r="F953" s="22"/>
    </row>
    <row r="954" spans="1:6" x14ac:dyDescent="0.35">
      <c r="A954" s="4"/>
      <c r="B954" s="17" t="s">
        <v>110</v>
      </c>
      <c r="C954" s="2"/>
      <c r="D954" s="5"/>
      <c r="E954" s="26"/>
      <c r="F954" s="22"/>
    </row>
    <row r="955" spans="1:6" x14ac:dyDescent="0.35">
      <c r="A955" s="4"/>
      <c r="B955" s="12"/>
      <c r="C955" s="2"/>
      <c r="D955" s="5"/>
      <c r="E955" s="26"/>
      <c r="F955" s="22"/>
    </row>
    <row r="956" spans="1:6" ht="54" x14ac:dyDescent="0.35">
      <c r="A956" s="4"/>
      <c r="B956" s="12" t="s">
        <v>121</v>
      </c>
      <c r="C956" s="2"/>
      <c r="D956" s="5"/>
      <c r="E956" s="26"/>
      <c r="F956" s="22"/>
    </row>
    <row r="957" spans="1:6" x14ac:dyDescent="0.35">
      <c r="A957" s="4"/>
      <c r="B957" s="12"/>
      <c r="C957" s="2"/>
      <c r="D957" s="5"/>
      <c r="E957" s="26"/>
      <c r="F957" s="22"/>
    </row>
    <row r="958" spans="1:6" ht="21" x14ac:dyDescent="0.35">
      <c r="A958" s="4"/>
      <c r="B958" s="16" t="s">
        <v>122</v>
      </c>
      <c r="C958" s="2"/>
      <c r="D958" s="5"/>
      <c r="E958" s="26"/>
      <c r="F958" s="22"/>
    </row>
    <row r="959" spans="1:6" x14ac:dyDescent="0.35">
      <c r="A959" s="4"/>
      <c r="B959" s="12"/>
      <c r="C959" s="2"/>
      <c r="D959" s="5"/>
      <c r="E959" s="26"/>
      <c r="F959" s="22"/>
    </row>
    <row r="960" spans="1:6" ht="180" x14ac:dyDescent="0.35">
      <c r="A960" s="4"/>
      <c r="B960" s="17" t="s">
        <v>265</v>
      </c>
      <c r="C960" s="2"/>
      <c r="D960" s="5"/>
      <c r="E960" s="26"/>
      <c r="F960" s="22"/>
    </row>
    <row r="961" spans="1:6" x14ac:dyDescent="0.35">
      <c r="A961" s="4"/>
      <c r="B961" s="12"/>
      <c r="C961" s="2"/>
      <c r="D961" s="5"/>
      <c r="E961" s="26"/>
      <c r="F961" s="22"/>
    </row>
    <row r="962" spans="1:6" x14ac:dyDescent="0.35">
      <c r="A962" s="4">
        <v>1</v>
      </c>
      <c r="B962" s="12" t="s">
        <v>106</v>
      </c>
      <c r="C962" s="2" t="s">
        <v>189</v>
      </c>
      <c r="D962" s="5">
        <v>82</v>
      </c>
      <c r="E962" s="26"/>
      <c r="F962" s="22">
        <f>D962*E962</f>
        <v>0</v>
      </c>
    </row>
    <row r="963" spans="1:6" x14ac:dyDescent="0.35">
      <c r="A963" s="4"/>
      <c r="B963" s="12"/>
      <c r="C963" s="2"/>
      <c r="D963" s="5"/>
      <c r="E963" s="26"/>
      <c r="F963" s="22"/>
    </row>
    <row r="964" spans="1:6" ht="36" x14ac:dyDescent="0.35">
      <c r="A964" s="4"/>
      <c r="B964" s="17" t="s">
        <v>370</v>
      </c>
      <c r="C964" s="2"/>
      <c r="D964" s="5"/>
      <c r="E964" s="26"/>
      <c r="F964" s="22"/>
    </row>
    <row r="965" spans="1:6" x14ac:dyDescent="0.35">
      <c r="A965" s="4"/>
      <c r="B965" s="12"/>
      <c r="C965" s="2"/>
      <c r="D965" s="5"/>
      <c r="E965" s="26"/>
      <c r="F965" s="22"/>
    </row>
    <row r="966" spans="1:6" x14ac:dyDescent="0.35">
      <c r="A966" s="4">
        <v>2</v>
      </c>
      <c r="B966" s="12" t="s">
        <v>106</v>
      </c>
      <c r="C966" s="2" t="s">
        <v>189</v>
      </c>
      <c r="D966" s="5">
        <v>30</v>
      </c>
      <c r="E966" s="26"/>
      <c r="F966" s="22">
        <f>D966*E966</f>
        <v>0</v>
      </c>
    </row>
    <row r="967" spans="1:6" x14ac:dyDescent="0.35">
      <c r="A967" s="4"/>
      <c r="B967" s="12"/>
      <c r="C967" s="2"/>
      <c r="D967" s="5"/>
      <c r="E967" s="26"/>
      <c r="F967" s="22"/>
    </row>
    <row r="968" spans="1:6" ht="21" x14ac:dyDescent="0.35">
      <c r="A968" s="4"/>
      <c r="B968" s="16" t="s">
        <v>123</v>
      </c>
      <c r="C968" s="2"/>
      <c r="D968" s="5"/>
      <c r="E968" s="26"/>
      <c r="F968" s="22"/>
    </row>
    <row r="969" spans="1:6" x14ac:dyDescent="0.35">
      <c r="A969" s="4"/>
      <c r="B969" s="12"/>
      <c r="C969" s="2"/>
      <c r="D969" s="5"/>
      <c r="E969" s="26"/>
      <c r="F969" s="22"/>
    </row>
    <row r="970" spans="1:6" x14ac:dyDescent="0.35">
      <c r="A970" s="4"/>
      <c r="B970" s="17" t="s">
        <v>268</v>
      </c>
      <c r="C970" s="2"/>
      <c r="D970" s="5"/>
      <c r="E970" s="26"/>
      <c r="F970" s="22"/>
    </row>
    <row r="971" spans="1:6" x14ac:dyDescent="0.35">
      <c r="A971" s="4"/>
      <c r="B971" s="12"/>
      <c r="C971" s="2"/>
      <c r="D971" s="5"/>
      <c r="E971" s="26"/>
      <c r="F971" s="22"/>
    </row>
    <row r="972" spans="1:6" ht="36" x14ac:dyDescent="0.35">
      <c r="A972" s="4">
        <v>3</v>
      </c>
      <c r="B972" s="12" t="s">
        <v>371</v>
      </c>
      <c r="C972" s="2" t="s">
        <v>8</v>
      </c>
      <c r="D972" s="5">
        <v>150</v>
      </c>
      <c r="E972" s="26"/>
      <c r="F972" s="22">
        <f>D972*E972</f>
        <v>0</v>
      </c>
    </row>
    <row r="973" spans="1:6" x14ac:dyDescent="0.35">
      <c r="A973" s="4"/>
      <c r="B973" s="12"/>
      <c r="C973" s="2"/>
      <c r="D973" s="5"/>
      <c r="E973" s="26"/>
      <c r="F973" s="22"/>
    </row>
    <row r="974" spans="1:6" x14ac:dyDescent="0.35">
      <c r="A974" s="4">
        <v>4</v>
      </c>
      <c r="B974" s="12" t="s">
        <v>267</v>
      </c>
      <c r="C974" s="2" t="s">
        <v>8</v>
      </c>
      <c r="D974" s="5">
        <v>15</v>
      </c>
      <c r="E974" s="26"/>
      <c r="F974" s="22">
        <f>D974*E974</f>
        <v>0</v>
      </c>
    </row>
    <row r="975" spans="1:6" x14ac:dyDescent="0.35">
      <c r="A975" s="4"/>
      <c r="B975" s="12"/>
      <c r="C975" s="2"/>
      <c r="D975" s="5"/>
      <c r="E975" s="26"/>
      <c r="F975" s="22"/>
    </row>
    <row r="976" spans="1:6" ht="21" x14ac:dyDescent="0.35">
      <c r="A976" s="4"/>
      <c r="B976" s="16" t="s">
        <v>124</v>
      </c>
      <c r="C976" s="2"/>
      <c r="D976" s="5"/>
      <c r="E976" s="26"/>
      <c r="F976" s="22"/>
    </row>
    <row r="977" spans="1:6" x14ac:dyDescent="0.35">
      <c r="A977" s="4"/>
      <c r="B977" s="12"/>
      <c r="C977" s="2"/>
      <c r="D977" s="5"/>
      <c r="E977" s="26"/>
      <c r="F977" s="22"/>
    </row>
    <row r="978" spans="1:6" ht="36" x14ac:dyDescent="0.35">
      <c r="A978" s="4"/>
      <c r="B978" s="17" t="s">
        <v>372</v>
      </c>
      <c r="C978" s="2"/>
      <c r="D978" s="5"/>
      <c r="E978" s="26"/>
      <c r="F978" s="22"/>
    </row>
    <row r="979" spans="1:6" x14ac:dyDescent="0.35">
      <c r="A979" s="4"/>
      <c r="B979" s="12"/>
      <c r="C979" s="2"/>
      <c r="D979" s="5"/>
      <c r="E979" s="26"/>
      <c r="F979" s="22"/>
    </row>
    <row r="980" spans="1:6" x14ac:dyDescent="0.35">
      <c r="A980" s="4">
        <v>5</v>
      </c>
      <c r="B980" s="12" t="s">
        <v>373</v>
      </c>
      <c r="C980" s="2" t="s">
        <v>189</v>
      </c>
      <c r="D980" s="5">
        <v>36</v>
      </c>
      <c r="E980" s="26"/>
      <c r="F980" s="22">
        <f>D980*E980</f>
        <v>0</v>
      </c>
    </row>
    <row r="981" spans="1:6" x14ac:dyDescent="0.35">
      <c r="A981" s="4"/>
      <c r="B981" s="12"/>
      <c r="C981" s="2"/>
      <c r="D981" s="5"/>
      <c r="E981" s="26"/>
      <c r="F981" s="22"/>
    </row>
    <row r="982" spans="1:6" ht="54" x14ac:dyDescent="0.35">
      <c r="A982" s="4"/>
      <c r="B982" s="17" t="s">
        <v>270</v>
      </c>
      <c r="C982" s="2"/>
      <c r="D982" s="5"/>
      <c r="E982" s="26"/>
      <c r="F982" s="22"/>
    </row>
    <row r="983" spans="1:6" x14ac:dyDescent="0.35">
      <c r="A983" s="4"/>
      <c r="B983" s="12"/>
      <c r="C983" s="2"/>
      <c r="D983" s="5"/>
      <c r="E983" s="26"/>
      <c r="F983" s="22"/>
    </row>
    <row r="984" spans="1:6" x14ac:dyDescent="0.35">
      <c r="A984" s="4">
        <v>6</v>
      </c>
      <c r="B984" s="12" t="s">
        <v>374</v>
      </c>
      <c r="C984" s="2" t="s">
        <v>8</v>
      </c>
      <c r="D984" s="5">
        <v>150</v>
      </c>
      <c r="E984" s="26"/>
      <c r="F984" s="22">
        <f>D984*E984</f>
        <v>0</v>
      </c>
    </row>
    <row r="985" spans="1:6" x14ac:dyDescent="0.35">
      <c r="A985" s="4"/>
      <c r="B985" s="12"/>
      <c r="C985" s="2"/>
      <c r="D985" s="5"/>
      <c r="E985" s="26"/>
      <c r="F985" s="22"/>
    </row>
    <row r="986" spans="1:6" ht="18.600000000000001" thickBot="1" x14ac:dyDescent="0.4">
      <c r="B986" s="10" t="s">
        <v>194</v>
      </c>
      <c r="C986" s="9"/>
      <c r="D986" s="5"/>
      <c r="E986" s="27" t="s">
        <v>192</v>
      </c>
      <c r="F986" s="23">
        <f>SUM(F962:F985)</f>
        <v>0</v>
      </c>
    </row>
    <row r="987" spans="1:6" ht="36.6" thickTop="1" x14ac:dyDescent="0.35">
      <c r="A987" s="14" t="s">
        <v>0</v>
      </c>
      <c r="B987" s="18"/>
      <c r="C987" s="13"/>
      <c r="D987" s="15" t="s">
        <v>1</v>
      </c>
      <c r="E987" s="25" t="s">
        <v>2</v>
      </c>
      <c r="F987" s="21" t="s">
        <v>3</v>
      </c>
    </row>
    <row r="988" spans="1:6" ht="21" x14ac:dyDescent="0.35">
      <c r="A988" s="4"/>
      <c r="B988" s="16" t="s">
        <v>211</v>
      </c>
      <c r="C988" s="2"/>
      <c r="D988" s="5"/>
      <c r="E988" s="26"/>
      <c r="F988" s="22"/>
    </row>
    <row r="989" spans="1:6" x14ac:dyDescent="0.35">
      <c r="A989" s="4"/>
      <c r="B989" s="12"/>
      <c r="C989" s="2"/>
      <c r="D989" s="5"/>
      <c r="E989" s="26"/>
      <c r="F989" s="22"/>
    </row>
    <row r="990" spans="1:6" ht="21" x14ac:dyDescent="0.35">
      <c r="A990" s="4"/>
      <c r="B990" s="16" t="s">
        <v>125</v>
      </c>
      <c r="C990" s="2"/>
      <c r="D990" s="5"/>
      <c r="E990" s="26"/>
      <c r="F990" s="22"/>
    </row>
    <row r="991" spans="1:6" x14ac:dyDescent="0.35">
      <c r="A991" s="4"/>
      <c r="B991" s="12"/>
      <c r="C991" s="2"/>
      <c r="D991" s="5"/>
      <c r="E991" s="26"/>
      <c r="F991" s="22"/>
    </row>
    <row r="992" spans="1:6" x14ac:dyDescent="0.35">
      <c r="A992" s="4"/>
      <c r="B992" s="17" t="s">
        <v>126</v>
      </c>
      <c r="C992" s="2"/>
      <c r="D992" s="5"/>
      <c r="E992" s="26"/>
      <c r="F992" s="22"/>
    </row>
    <row r="993" spans="1:6" x14ac:dyDescent="0.35">
      <c r="A993" s="4"/>
      <c r="B993" s="12"/>
      <c r="C993" s="2"/>
      <c r="D993" s="5"/>
      <c r="E993" s="26"/>
      <c r="F993" s="22"/>
    </row>
    <row r="994" spans="1:6" ht="216" x14ac:dyDescent="0.35">
      <c r="A994" s="4"/>
      <c r="B994" s="12" t="s">
        <v>127</v>
      </c>
      <c r="C994" s="2"/>
      <c r="D994" s="5"/>
      <c r="E994" s="26"/>
      <c r="F994" s="22"/>
    </row>
    <row r="995" spans="1:6" x14ac:dyDescent="0.35">
      <c r="A995" s="4"/>
      <c r="B995" s="12"/>
      <c r="C995" s="2"/>
      <c r="D995" s="5"/>
      <c r="E995" s="26"/>
      <c r="F995" s="22"/>
    </row>
    <row r="996" spans="1:6" ht="126" x14ac:dyDescent="0.35">
      <c r="A996" s="4"/>
      <c r="B996" s="12" t="s">
        <v>128</v>
      </c>
      <c r="C996" s="2"/>
      <c r="D996" s="5"/>
      <c r="E996" s="26"/>
      <c r="F996" s="22"/>
    </row>
    <row r="997" spans="1:6" x14ac:dyDescent="0.35">
      <c r="A997" s="4"/>
      <c r="B997" s="12"/>
      <c r="C997" s="2"/>
      <c r="D997" s="5"/>
      <c r="E997" s="26"/>
      <c r="F997" s="22"/>
    </row>
    <row r="998" spans="1:6" ht="216" x14ac:dyDescent="0.35">
      <c r="A998" s="4"/>
      <c r="B998" s="12" t="s">
        <v>129</v>
      </c>
      <c r="C998" s="2"/>
      <c r="D998" s="5"/>
      <c r="E998" s="26"/>
      <c r="F998" s="22"/>
    </row>
    <row r="999" spans="1:6" x14ac:dyDescent="0.35">
      <c r="A999" s="4"/>
      <c r="B999" s="12"/>
      <c r="C999" s="2"/>
      <c r="D999" s="5"/>
      <c r="E999" s="26"/>
      <c r="F999" s="22"/>
    </row>
    <row r="1000" spans="1:6" ht="21" x14ac:dyDescent="0.35">
      <c r="A1000" s="4"/>
      <c r="B1000" s="16" t="s">
        <v>130</v>
      </c>
      <c r="C1000" s="2"/>
      <c r="D1000" s="5"/>
      <c r="E1000" s="26"/>
      <c r="F1000" s="22"/>
    </row>
    <row r="1001" spans="1:6" x14ac:dyDescent="0.35">
      <c r="A1001" s="4"/>
      <c r="B1001" s="12"/>
      <c r="C1001" s="2"/>
      <c r="D1001" s="5"/>
      <c r="E1001" s="26"/>
      <c r="F1001" s="22"/>
    </row>
    <row r="1002" spans="1:6" ht="21" x14ac:dyDescent="0.35">
      <c r="A1002" s="4"/>
      <c r="B1002" s="16" t="s">
        <v>375</v>
      </c>
      <c r="C1002" s="2"/>
      <c r="D1002" s="5"/>
      <c r="E1002" s="26"/>
      <c r="F1002" s="22"/>
    </row>
    <row r="1003" spans="1:6" x14ac:dyDescent="0.35">
      <c r="A1003" s="4"/>
      <c r="B1003" s="12"/>
      <c r="C1003" s="2"/>
      <c r="D1003" s="5"/>
      <c r="E1003" s="26"/>
      <c r="F1003" s="22"/>
    </row>
    <row r="1004" spans="1:6" ht="126" x14ac:dyDescent="0.35">
      <c r="A1004" s="4"/>
      <c r="B1004" s="17" t="s">
        <v>376</v>
      </c>
      <c r="C1004" s="2"/>
      <c r="D1004" s="5"/>
      <c r="E1004" s="26"/>
      <c r="F1004" s="22"/>
    </row>
    <row r="1005" spans="1:6" x14ac:dyDescent="0.35">
      <c r="A1005" s="4"/>
      <c r="B1005" s="12"/>
      <c r="C1005" s="2"/>
      <c r="D1005" s="5"/>
      <c r="E1005" s="26"/>
      <c r="F1005" s="22"/>
    </row>
    <row r="1006" spans="1:6" x14ac:dyDescent="0.35">
      <c r="A1006" s="4">
        <v>1</v>
      </c>
      <c r="B1006" s="12" t="s">
        <v>377</v>
      </c>
      <c r="C1006" s="2" t="s">
        <v>9</v>
      </c>
      <c r="D1006" s="5">
        <v>2</v>
      </c>
      <c r="E1006" s="26"/>
      <c r="F1006" s="22">
        <f>D1006*E1006</f>
        <v>0</v>
      </c>
    </row>
    <row r="1007" spans="1:6" x14ac:dyDescent="0.35">
      <c r="A1007" s="4"/>
      <c r="B1007" s="12"/>
      <c r="C1007" s="2"/>
      <c r="D1007" s="5"/>
      <c r="E1007" s="26"/>
      <c r="F1007" s="22"/>
    </row>
    <row r="1008" spans="1:6" ht="144" x14ac:dyDescent="0.35">
      <c r="A1008" s="4"/>
      <c r="B1008" s="17" t="s">
        <v>378</v>
      </c>
      <c r="C1008" s="2"/>
      <c r="D1008" s="5"/>
      <c r="E1008" s="26"/>
      <c r="F1008" s="22"/>
    </row>
    <row r="1009" spans="1:6" x14ac:dyDescent="0.35">
      <c r="A1009" s="4"/>
      <c r="B1009" s="12"/>
      <c r="C1009" s="2"/>
      <c r="D1009" s="5"/>
      <c r="E1009" s="26"/>
      <c r="F1009" s="22"/>
    </row>
    <row r="1010" spans="1:6" x14ac:dyDescent="0.35">
      <c r="A1010" s="4">
        <v>2</v>
      </c>
      <c r="B1010" s="12" t="s">
        <v>379</v>
      </c>
      <c r="C1010" s="2" t="s">
        <v>9</v>
      </c>
      <c r="D1010" s="5">
        <v>1</v>
      </c>
      <c r="E1010" s="26"/>
      <c r="F1010" s="22">
        <f>D1010*E1010</f>
        <v>0</v>
      </c>
    </row>
    <row r="1011" spans="1:6" x14ac:dyDescent="0.35">
      <c r="A1011" s="4"/>
      <c r="B1011" s="12"/>
      <c r="C1011" s="2"/>
      <c r="D1011" s="5"/>
      <c r="E1011" s="26"/>
      <c r="F1011" s="22"/>
    </row>
    <row r="1012" spans="1:6" x14ac:dyDescent="0.35">
      <c r="A1012" s="4">
        <v>3</v>
      </c>
      <c r="B1012" s="12" t="s">
        <v>380</v>
      </c>
      <c r="C1012" s="2" t="s">
        <v>9</v>
      </c>
      <c r="D1012" s="5">
        <v>2</v>
      </c>
      <c r="E1012" s="26"/>
      <c r="F1012" s="22">
        <f>D1012*E1012</f>
        <v>0</v>
      </c>
    </row>
    <row r="1013" spans="1:6" x14ac:dyDescent="0.35">
      <c r="A1013" s="4"/>
      <c r="B1013" s="12"/>
      <c r="C1013" s="2"/>
      <c r="D1013" s="5"/>
      <c r="E1013" s="26"/>
      <c r="F1013" s="22"/>
    </row>
    <row r="1014" spans="1:6" x14ac:dyDescent="0.35">
      <c r="A1014" s="4">
        <v>4</v>
      </c>
      <c r="B1014" s="12" t="s">
        <v>381</v>
      </c>
      <c r="C1014" s="2" t="s">
        <v>9</v>
      </c>
      <c r="D1014" s="5">
        <v>3</v>
      </c>
      <c r="E1014" s="26"/>
      <c r="F1014" s="22">
        <f>D1014*E1014</f>
        <v>0</v>
      </c>
    </row>
    <row r="1015" spans="1:6" x14ac:dyDescent="0.35">
      <c r="A1015" s="4"/>
      <c r="B1015" s="12"/>
      <c r="C1015" s="2"/>
      <c r="D1015" s="5"/>
      <c r="E1015" s="26"/>
      <c r="F1015" s="22"/>
    </row>
    <row r="1016" spans="1:6" ht="21" x14ac:dyDescent="0.35">
      <c r="A1016" s="4"/>
      <c r="B1016" s="16" t="s">
        <v>303</v>
      </c>
      <c r="C1016" s="2"/>
      <c r="D1016" s="5"/>
      <c r="E1016" s="26"/>
      <c r="F1016" s="22"/>
    </row>
    <row r="1017" spans="1:6" x14ac:dyDescent="0.35">
      <c r="A1017" s="4"/>
      <c r="B1017" s="12"/>
      <c r="C1017" s="2"/>
      <c r="D1017" s="5"/>
      <c r="E1017" s="26"/>
      <c r="F1017" s="22"/>
    </row>
    <row r="1018" spans="1:6" ht="126" x14ac:dyDescent="0.35">
      <c r="A1018" s="4"/>
      <c r="B1018" s="17" t="s">
        <v>382</v>
      </c>
      <c r="C1018" s="2"/>
      <c r="D1018" s="5"/>
      <c r="E1018" s="26"/>
      <c r="F1018" s="22"/>
    </row>
    <row r="1019" spans="1:6" x14ac:dyDescent="0.35">
      <c r="A1019" s="4"/>
      <c r="B1019" s="12"/>
      <c r="C1019" s="2"/>
      <c r="D1019" s="5"/>
      <c r="E1019" s="26"/>
      <c r="F1019" s="22"/>
    </row>
    <row r="1020" spans="1:6" x14ac:dyDescent="0.35">
      <c r="A1020" s="4">
        <v>5</v>
      </c>
      <c r="B1020" s="12" t="s">
        <v>383</v>
      </c>
      <c r="C1020" s="2" t="s">
        <v>9</v>
      </c>
      <c r="D1020" s="5">
        <v>1</v>
      </c>
      <c r="E1020" s="26"/>
      <c r="F1020" s="22">
        <f>D1020*E1020</f>
        <v>0</v>
      </c>
    </row>
    <row r="1021" spans="1:6" x14ac:dyDescent="0.35">
      <c r="A1021" s="4"/>
      <c r="B1021" s="17"/>
      <c r="C1021" s="2"/>
      <c r="D1021" s="5"/>
      <c r="E1021" s="26"/>
      <c r="F1021" s="22"/>
    </row>
    <row r="1022" spans="1:6" x14ac:dyDescent="0.35">
      <c r="A1022" s="4">
        <v>6</v>
      </c>
      <c r="B1022" s="12" t="s">
        <v>384</v>
      </c>
      <c r="C1022" s="2" t="s">
        <v>9</v>
      </c>
      <c r="D1022" s="5">
        <v>1</v>
      </c>
      <c r="E1022" s="26"/>
      <c r="F1022" s="22">
        <f>D1022*E1022</f>
        <v>0</v>
      </c>
    </row>
    <row r="1023" spans="1:6" x14ac:dyDescent="0.35">
      <c r="A1023" s="4"/>
      <c r="B1023" s="12"/>
      <c r="C1023" s="2"/>
      <c r="D1023" s="5"/>
      <c r="E1023" s="26"/>
      <c r="F1023" s="22"/>
    </row>
    <row r="1024" spans="1:6" x14ac:dyDescent="0.35">
      <c r="A1024" s="4">
        <v>7</v>
      </c>
      <c r="B1024" s="12" t="s">
        <v>385</v>
      </c>
      <c r="C1024" s="2" t="s">
        <v>9</v>
      </c>
      <c r="D1024" s="5">
        <v>1</v>
      </c>
      <c r="E1024" s="26"/>
      <c r="F1024" s="22">
        <f>D1024*E1024</f>
        <v>0</v>
      </c>
    </row>
    <row r="1025" spans="1:6" x14ac:dyDescent="0.35">
      <c r="A1025" s="4"/>
      <c r="B1025" s="12"/>
      <c r="C1025" s="2"/>
      <c r="D1025" s="5"/>
      <c r="E1025" s="26"/>
      <c r="F1025" s="22"/>
    </row>
    <row r="1026" spans="1:6" ht="18.600000000000001" thickBot="1" x14ac:dyDescent="0.4">
      <c r="B1026" s="10" t="s">
        <v>194</v>
      </c>
      <c r="C1026" s="9"/>
      <c r="D1026" s="5"/>
      <c r="E1026" s="27" t="s">
        <v>192</v>
      </c>
      <c r="F1026" s="23">
        <f>SUM(F999:F1024)</f>
        <v>0</v>
      </c>
    </row>
    <row r="1027" spans="1:6" ht="36.6" thickTop="1" x14ac:dyDescent="0.35">
      <c r="A1027" s="14" t="s">
        <v>0</v>
      </c>
      <c r="B1027" s="18"/>
      <c r="C1027" s="13"/>
      <c r="D1027" s="15" t="s">
        <v>1</v>
      </c>
      <c r="E1027" s="25" t="s">
        <v>2</v>
      </c>
      <c r="F1027" s="21" t="s">
        <v>3</v>
      </c>
    </row>
    <row r="1028" spans="1:6" ht="21" x14ac:dyDescent="0.35">
      <c r="A1028" s="4"/>
      <c r="B1028" s="16" t="s">
        <v>225</v>
      </c>
      <c r="C1028" s="2"/>
      <c r="D1028" s="5"/>
      <c r="E1028" s="26"/>
      <c r="F1028" s="22"/>
    </row>
    <row r="1029" spans="1:6" x14ac:dyDescent="0.35">
      <c r="A1029" s="4"/>
      <c r="B1029" s="12"/>
      <c r="C1029" s="2"/>
      <c r="D1029" s="5"/>
      <c r="E1029" s="26"/>
      <c r="F1029" s="22"/>
    </row>
    <row r="1030" spans="1:6" ht="21" x14ac:dyDescent="0.35">
      <c r="A1030" s="4"/>
      <c r="B1030" s="16" t="s">
        <v>131</v>
      </c>
      <c r="C1030" s="2"/>
      <c r="D1030" s="5"/>
      <c r="E1030" s="26"/>
      <c r="F1030" s="22"/>
    </row>
    <row r="1031" spans="1:6" x14ac:dyDescent="0.35">
      <c r="A1031" s="4"/>
      <c r="B1031" s="12"/>
      <c r="C1031" s="2"/>
      <c r="D1031" s="5"/>
      <c r="E1031" s="26"/>
      <c r="F1031" s="22"/>
    </row>
    <row r="1032" spans="1:6" ht="21" x14ac:dyDescent="0.35">
      <c r="A1032" s="4"/>
      <c r="B1032" s="16" t="s">
        <v>134</v>
      </c>
      <c r="C1032" s="2"/>
      <c r="D1032" s="5"/>
      <c r="E1032" s="26"/>
      <c r="F1032" s="22"/>
    </row>
    <row r="1033" spans="1:6" x14ac:dyDescent="0.35">
      <c r="A1033" s="4"/>
      <c r="B1033" s="12"/>
      <c r="C1033" s="2"/>
      <c r="D1033" s="5"/>
      <c r="E1033" s="26"/>
      <c r="F1033" s="22"/>
    </row>
    <row r="1034" spans="1:6" ht="36" x14ac:dyDescent="0.35">
      <c r="A1034" s="4"/>
      <c r="B1034" s="17" t="s">
        <v>276</v>
      </c>
      <c r="C1034" s="2"/>
      <c r="D1034" s="5"/>
      <c r="E1034" s="26"/>
      <c r="F1034" s="22"/>
    </row>
    <row r="1035" spans="1:6" x14ac:dyDescent="0.35">
      <c r="A1035" s="4"/>
      <c r="B1035" s="12"/>
      <c r="C1035" s="2"/>
      <c r="D1035" s="5"/>
      <c r="E1035" s="26"/>
      <c r="F1035" s="22"/>
    </row>
    <row r="1036" spans="1:6" x14ac:dyDescent="0.35">
      <c r="A1036" s="4">
        <v>1</v>
      </c>
      <c r="B1036" s="12" t="s">
        <v>107</v>
      </c>
      <c r="C1036" s="2" t="s">
        <v>189</v>
      </c>
      <c r="D1036" s="5">
        <v>49</v>
      </c>
      <c r="E1036" s="26"/>
      <c r="F1036" s="22">
        <f>D1036*E1036</f>
        <v>0</v>
      </c>
    </row>
    <row r="1037" spans="1:6" x14ac:dyDescent="0.35">
      <c r="A1037" s="4"/>
      <c r="B1037" s="12"/>
      <c r="C1037" s="2"/>
      <c r="D1037" s="5"/>
      <c r="E1037" s="26"/>
      <c r="F1037" s="22"/>
    </row>
    <row r="1038" spans="1:6" ht="21" x14ac:dyDescent="0.35">
      <c r="A1038" s="4"/>
      <c r="B1038" s="16" t="s">
        <v>133</v>
      </c>
      <c r="C1038" s="2"/>
      <c r="D1038" s="5"/>
      <c r="E1038" s="26"/>
      <c r="F1038" s="22"/>
    </row>
    <row r="1039" spans="1:6" x14ac:dyDescent="0.35">
      <c r="A1039" s="4"/>
      <c r="B1039" s="12"/>
      <c r="C1039" s="2"/>
      <c r="D1039" s="5"/>
      <c r="E1039" s="26"/>
      <c r="F1039" s="22"/>
    </row>
    <row r="1040" spans="1:6" x14ac:dyDescent="0.35">
      <c r="A1040" s="4"/>
      <c r="B1040" s="17" t="s">
        <v>277</v>
      </c>
      <c r="C1040" s="2"/>
      <c r="D1040" s="5"/>
      <c r="E1040" s="26"/>
      <c r="F1040" s="22"/>
    </row>
    <row r="1041" spans="1:6" x14ac:dyDescent="0.35">
      <c r="A1041" s="4"/>
      <c r="B1041" s="12"/>
      <c r="C1041" s="2"/>
      <c r="D1041" s="5"/>
      <c r="E1041" s="26"/>
      <c r="F1041" s="22"/>
    </row>
    <row r="1042" spans="1:6" x14ac:dyDescent="0.35">
      <c r="A1042" s="4">
        <v>2</v>
      </c>
      <c r="B1042" s="12" t="s">
        <v>107</v>
      </c>
      <c r="C1042" s="2" t="s">
        <v>189</v>
      </c>
      <c r="D1042" s="5">
        <v>77</v>
      </c>
      <c r="E1042" s="26"/>
      <c r="F1042" s="22">
        <f>D1042*E1042</f>
        <v>0</v>
      </c>
    </row>
    <row r="1043" spans="1:6" x14ac:dyDescent="0.35">
      <c r="A1043" s="4"/>
      <c r="B1043" s="12"/>
      <c r="C1043" s="2"/>
      <c r="D1043" s="5"/>
      <c r="E1043" s="26"/>
      <c r="F1043" s="22"/>
    </row>
    <row r="1044" spans="1:6" ht="18.600000000000001" thickBot="1" x14ac:dyDescent="0.4">
      <c r="B1044" s="10" t="s">
        <v>194</v>
      </c>
      <c r="C1044" s="9"/>
      <c r="D1044" s="5"/>
      <c r="E1044" s="27" t="s">
        <v>192</v>
      </c>
      <c r="F1044" s="23">
        <f>SUM(F1031:F1043)</f>
        <v>0</v>
      </c>
    </row>
    <row r="1045" spans="1:6" ht="36.6" thickTop="1" x14ac:dyDescent="0.35">
      <c r="A1045" s="14" t="s">
        <v>0</v>
      </c>
      <c r="B1045" s="18"/>
      <c r="C1045" s="13"/>
      <c r="D1045" s="15" t="s">
        <v>1</v>
      </c>
      <c r="E1045" s="25" t="s">
        <v>2</v>
      </c>
      <c r="F1045" s="21" t="s">
        <v>3</v>
      </c>
    </row>
    <row r="1046" spans="1:6" ht="21" x14ac:dyDescent="0.35">
      <c r="A1046" s="4"/>
      <c r="B1046" s="16" t="s">
        <v>235</v>
      </c>
      <c r="C1046" s="2"/>
      <c r="D1046" s="5"/>
      <c r="E1046" s="26"/>
      <c r="F1046" s="22"/>
    </row>
    <row r="1047" spans="1:6" x14ac:dyDescent="0.35">
      <c r="A1047" s="4"/>
      <c r="B1047" s="12"/>
      <c r="C1047" s="2"/>
      <c r="D1047" s="5"/>
      <c r="E1047" s="26"/>
      <c r="F1047" s="22"/>
    </row>
    <row r="1048" spans="1:6" ht="21" x14ac:dyDescent="0.35">
      <c r="A1048" s="4"/>
      <c r="B1048" s="16" t="s">
        <v>386</v>
      </c>
      <c r="C1048" s="2"/>
      <c r="D1048" s="5"/>
      <c r="E1048" s="26"/>
      <c r="F1048" s="22"/>
    </row>
    <row r="1049" spans="1:6" x14ac:dyDescent="0.35">
      <c r="A1049" s="4"/>
      <c r="B1049" s="12"/>
      <c r="C1049" s="2"/>
      <c r="D1049" s="5"/>
      <c r="E1049" s="26"/>
      <c r="F1049" s="22"/>
    </row>
    <row r="1050" spans="1:6" x14ac:dyDescent="0.35">
      <c r="A1050" s="4"/>
      <c r="B1050" s="17" t="s">
        <v>387</v>
      </c>
      <c r="C1050" s="2"/>
      <c r="D1050" s="5"/>
      <c r="E1050" s="26"/>
      <c r="F1050" s="22"/>
    </row>
    <row r="1051" spans="1:6" x14ac:dyDescent="0.35">
      <c r="A1051" s="4"/>
      <c r="B1051" s="12"/>
      <c r="C1051" s="2"/>
      <c r="D1051" s="5"/>
      <c r="E1051" s="26"/>
      <c r="F1051" s="22"/>
    </row>
    <row r="1052" spans="1:6" ht="36" x14ac:dyDescent="0.35">
      <c r="A1052" s="4"/>
      <c r="B1052" s="12" t="s">
        <v>388</v>
      </c>
      <c r="C1052" s="2"/>
      <c r="D1052" s="5"/>
      <c r="E1052" s="26"/>
      <c r="F1052" s="22"/>
    </row>
    <row r="1053" spans="1:6" x14ac:dyDescent="0.35">
      <c r="A1053" s="4"/>
      <c r="B1053" s="12"/>
      <c r="C1053" s="2"/>
      <c r="D1053" s="5"/>
      <c r="E1053" s="26"/>
      <c r="F1053" s="22"/>
    </row>
    <row r="1054" spans="1:6" x14ac:dyDescent="0.35">
      <c r="A1054" s="4"/>
      <c r="B1054" s="17" t="s">
        <v>110</v>
      </c>
      <c r="C1054" s="2"/>
      <c r="D1054" s="5"/>
      <c r="E1054" s="26"/>
      <c r="F1054" s="22"/>
    </row>
    <row r="1055" spans="1:6" x14ac:dyDescent="0.35">
      <c r="A1055" s="4"/>
      <c r="B1055" s="12"/>
      <c r="C1055" s="2"/>
      <c r="D1055" s="5"/>
      <c r="E1055" s="26"/>
      <c r="F1055" s="22"/>
    </row>
    <row r="1056" spans="1:6" ht="90" x14ac:dyDescent="0.35">
      <c r="A1056" s="4"/>
      <c r="B1056" s="12" t="s">
        <v>389</v>
      </c>
      <c r="C1056" s="2"/>
      <c r="D1056" s="5"/>
      <c r="E1056" s="26"/>
      <c r="F1056" s="22"/>
    </row>
    <row r="1057" spans="1:6" ht="36" x14ac:dyDescent="0.35">
      <c r="A1057" s="4"/>
      <c r="B1057" s="12" t="s">
        <v>390</v>
      </c>
      <c r="C1057" s="2"/>
      <c r="D1057" s="5"/>
      <c r="E1057" s="26"/>
      <c r="F1057" s="22"/>
    </row>
    <row r="1058" spans="1:6" x14ac:dyDescent="0.35">
      <c r="A1058" s="4"/>
      <c r="B1058" s="12"/>
      <c r="C1058" s="2"/>
      <c r="D1058" s="5"/>
      <c r="E1058" s="26"/>
      <c r="F1058" s="22"/>
    </row>
    <row r="1059" spans="1:6" ht="54" x14ac:dyDescent="0.35">
      <c r="A1059" s="4"/>
      <c r="B1059" s="12" t="s">
        <v>391</v>
      </c>
      <c r="C1059" s="2"/>
      <c r="D1059" s="5"/>
      <c r="E1059" s="26"/>
      <c r="F1059" s="22"/>
    </row>
    <row r="1060" spans="1:6" x14ac:dyDescent="0.35">
      <c r="A1060" s="4"/>
      <c r="B1060" s="12"/>
      <c r="C1060" s="2"/>
      <c r="D1060" s="5"/>
      <c r="E1060" s="26"/>
      <c r="F1060" s="22"/>
    </row>
    <row r="1061" spans="1:6" ht="21" x14ac:dyDescent="0.35">
      <c r="A1061" s="4"/>
      <c r="B1061" s="16" t="s">
        <v>392</v>
      </c>
      <c r="C1061" s="2"/>
      <c r="D1061" s="5"/>
      <c r="E1061" s="26"/>
      <c r="F1061" s="22"/>
    </row>
    <row r="1062" spans="1:6" x14ac:dyDescent="0.35">
      <c r="A1062" s="4"/>
      <c r="B1062" s="12"/>
      <c r="C1062" s="2"/>
      <c r="D1062" s="5"/>
      <c r="E1062" s="26"/>
      <c r="F1062" s="22"/>
    </row>
    <row r="1063" spans="1:6" ht="108" x14ac:dyDescent="0.35">
      <c r="A1063" s="4"/>
      <c r="B1063" s="17" t="s">
        <v>393</v>
      </c>
      <c r="C1063" s="2"/>
      <c r="D1063" s="5"/>
      <c r="E1063" s="26"/>
      <c r="F1063" s="22"/>
    </row>
    <row r="1064" spans="1:6" x14ac:dyDescent="0.35">
      <c r="A1064" s="4"/>
      <c r="B1064" s="12"/>
      <c r="C1064" s="2"/>
      <c r="D1064" s="5"/>
      <c r="E1064" s="26"/>
      <c r="F1064" s="22"/>
    </row>
    <row r="1065" spans="1:6" x14ac:dyDescent="0.35">
      <c r="A1065" s="4">
        <v>1</v>
      </c>
      <c r="B1065" s="12" t="s">
        <v>107</v>
      </c>
      <c r="C1065" s="2" t="s">
        <v>189</v>
      </c>
      <c r="D1065" s="5">
        <v>66</v>
      </c>
      <c r="E1065" s="26"/>
      <c r="F1065" s="22">
        <f>D1065*E1065</f>
        <v>0</v>
      </c>
    </row>
    <row r="1066" spans="1:6" x14ac:dyDescent="0.35">
      <c r="A1066" s="4"/>
      <c r="B1066" s="12"/>
      <c r="C1066" s="2"/>
      <c r="D1066" s="5"/>
      <c r="E1066" s="26"/>
      <c r="F1066" s="22"/>
    </row>
    <row r="1067" spans="1:6" ht="21" x14ac:dyDescent="0.35">
      <c r="A1067" s="4"/>
      <c r="B1067" s="16" t="s">
        <v>394</v>
      </c>
      <c r="C1067" s="2"/>
      <c r="D1067" s="5"/>
      <c r="E1067" s="26"/>
      <c r="F1067" s="22"/>
    </row>
    <row r="1068" spans="1:6" x14ac:dyDescent="0.35">
      <c r="A1068" s="4"/>
      <c r="B1068" s="12"/>
      <c r="C1068" s="2"/>
      <c r="D1068" s="5"/>
      <c r="E1068" s="26"/>
      <c r="F1068" s="22"/>
    </row>
    <row r="1069" spans="1:6" ht="90" x14ac:dyDescent="0.35">
      <c r="A1069" s="4"/>
      <c r="B1069" s="17" t="s">
        <v>395</v>
      </c>
      <c r="C1069" s="2"/>
      <c r="D1069" s="5"/>
      <c r="E1069" s="26"/>
      <c r="F1069" s="22"/>
    </row>
    <row r="1070" spans="1:6" x14ac:dyDescent="0.35">
      <c r="A1070" s="4"/>
      <c r="B1070" s="12"/>
      <c r="C1070" s="2"/>
      <c r="D1070" s="5"/>
      <c r="E1070" s="26"/>
      <c r="F1070" s="22"/>
    </row>
    <row r="1071" spans="1:6" x14ac:dyDescent="0.35">
      <c r="A1071" s="4">
        <v>2</v>
      </c>
      <c r="B1071" s="12" t="s">
        <v>396</v>
      </c>
      <c r="C1071" s="2" t="s">
        <v>189</v>
      </c>
      <c r="D1071" s="5">
        <v>30</v>
      </c>
      <c r="E1071" s="26"/>
      <c r="F1071" s="22">
        <f>D1071*E1071</f>
        <v>0</v>
      </c>
    </row>
    <row r="1072" spans="1:6" x14ac:dyDescent="0.35">
      <c r="A1072" s="4"/>
      <c r="B1072" s="12"/>
      <c r="C1072" s="2"/>
      <c r="D1072" s="5"/>
      <c r="E1072" s="26"/>
      <c r="F1072" s="22"/>
    </row>
    <row r="1073" spans="1:6" ht="18.600000000000001" thickBot="1" x14ac:dyDescent="0.4">
      <c r="B1073" s="10" t="s">
        <v>194</v>
      </c>
      <c r="C1073" s="9"/>
      <c r="D1073" s="5"/>
      <c r="E1073" s="27" t="s">
        <v>192</v>
      </c>
      <c r="F1073" s="23">
        <f>SUM(F1071:F1072)</f>
        <v>0</v>
      </c>
    </row>
    <row r="1074" spans="1:6" ht="36.6" thickTop="1" x14ac:dyDescent="0.35">
      <c r="A1074" s="14" t="s">
        <v>0</v>
      </c>
      <c r="B1074" s="18"/>
      <c r="C1074" s="13"/>
      <c r="D1074" s="15" t="s">
        <v>1</v>
      </c>
      <c r="E1074" s="25" t="s">
        <v>2</v>
      </c>
      <c r="F1074" s="21" t="s">
        <v>3</v>
      </c>
    </row>
    <row r="1075" spans="1:6" ht="21" x14ac:dyDescent="0.35">
      <c r="A1075" s="4"/>
      <c r="B1075" s="16" t="s">
        <v>240</v>
      </c>
      <c r="C1075" s="2"/>
      <c r="D1075" s="5"/>
      <c r="E1075" s="26"/>
      <c r="F1075" s="22"/>
    </row>
    <row r="1076" spans="1:6" x14ac:dyDescent="0.35">
      <c r="A1076" s="4"/>
      <c r="B1076" s="12"/>
      <c r="C1076" s="2"/>
      <c r="D1076" s="5"/>
      <c r="E1076" s="26"/>
      <c r="F1076" s="22"/>
    </row>
    <row r="1077" spans="1:6" ht="21" x14ac:dyDescent="0.35">
      <c r="A1077" s="4"/>
      <c r="B1077" s="16" t="s">
        <v>397</v>
      </c>
      <c r="C1077" s="2"/>
      <c r="D1077" s="5"/>
      <c r="E1077" s="26"/>
      <c r="F1077" s="22"/>
    </row>
    <row r="1078" spans="1:6" x14ac:dyDescent="0.35">
      <c r="A1078" s="4"/>
      <c r="B1078" s="12"/>
      <c r="C1078" s="2"/>
      <c r="D1078" s="5"/>
      <c r="E1078" s="26"/>
      <c r="F1078" s="22"/>
    </row>
    <row r="1079" spans="1:6" x14ac:dyDescent="0.35">
      <c r="A1079" s="4"/>
      <c r="B1079" s="17" t="s">
        <v>135</v>
      </c>
      <c r="C1079" s="2"/>
      <c r="D1079" s="5"/>
      <c r="E1079" s="26"/>
      <c r="F1079" s="22"/>
    </row>
    <row r="1080" spans="1:6" x14ac:dyDescent="0.35">
      <c r="A1080" s="4"/>
      <c r="B1080" s="12"/>
      <c r="C1080" s="2"/>
      <c r="D1080" s="5"/>
      <c r="E1080" s="26"/>
      <c r="F1080" s="22"/>
    </row>
    <row r="1081" spans="1:6" ht="36" x14ac:dyDescent="0.35">
      <c r="A1081" s="4"/>
      <c r="B1081" s="12" t="s">
        <v>136</v>
      </c>
      <c r="C1081" s="2"/>
      <c r="D1081" s="5"/>
      <c r="E1081" s="26"/>
      <c r="F1081" s="22"/>
    </row>
    <row r="1082" spans="1:6" x14ac:dyDescent="0.35">
      <c r="A1082" s="4"/>
      <c r="B1082" s="12"/>
      <c r="C1082" s="2"/>
      <c r="D1082" s="5"/>
      <c r="E1082" s="26"/>
      <c r="F1082" s="22"/>
    </row>
    <row r="1083" spans="1:6" x14ac:dyDescent="0.35">
      <c r="A1083" s="4"/>
      <c r="B1083" s="17" t="s">
        <v>137</v>
      </c>
      <c r="C1083" s="2"/>
      <c r="D1083" s="5"/>
      <c r="E1083" s="26"/>
      <c r="F1083" s="22"/>
    </row>
    <row r="1084" spans="1:6" x14ac:dyDescent="0.35">
      <c r="A1084" s="4"/>
      <c r="B1084" s="12"/>
      <c r="C1084" s="2"/>
      <c r="D1084" s="5"/>
      <c r="E1084" s="26"/>
      <c r="F1084" s="22"/>
    </row>
    <row r="1085" spans="1:6" ht="54" x14ac:dyDescent="0.35">
      <c r="A1085" s="4"/>
      <c r="B1085" s="12" t="s">
        <v>138</v>
      </c>
      <c r="C1085" s="2"/>
      <c r="D1085" s="5"/>
      <c r="E1085" s="26"/>
      <c r="F1085" s="22"/>
    </row>
    <row r="1086" spans="1:6" x14ac:dyDescent="0.35">
      <c r="A1086" s="4"/>
      <c r="B1086" s="12"/>
      <c r="C1086" s="2"/>
      <c r="D1086" s="5"/>
      <c r="E1086" s="26"/>
      <c r="F1086" s="22"/>
    </row>
    <row r="1087" spans="1:6" x14ac:dyDescent="0.35">
      <c r="A1087" s="4"/>
      <c r="B1087" s="17" t="s">
        <v>139</v>
      </c>
      <c r="C1087" s="2"/>
      <c r="D1087" s="5"/>
      <c r="E1087" s="26"/>
      <c r="F1087" s="22"/>
    </row>
    <row r="1088" spans="1:6" x14ac:dyDescent="0.35">
      <c r="A1088" s="4"/>
      <c r="B1088" s="12"/>
      <c r="C1088" s="2"/>
      <c r="D1088" s="5"/>
      <c r="E1088" s="26"/>
      <c r="F1088" s="22"/>
    </row>
    <row r="1089" spans="1:6" ht="90" x14ac:dyDescent="0.35">
      <c r="A1089" s="4"/>
      <c r="B1089" s="12" t="s">
        <v>140</v>
      </c>
      <c r="C1089" s="2"/>
      <c r="D1089" s="5"/>
      <c r="E1089" s="26"/>
      <c r="F1089" s="22"/>
    </row>
    <row r="1090" spans="1:6" x14ac:dyDescent="0.35">
      <c r="A1090" s="4"/>
      <c r="B1090" s="12"/>
      <c r="C1090" s="2"/>
      <c r="D1090" s="5"/>
      <c r="E1090" s="26"/>
      <c r="F1090" s="22"/>
    </row>
    <row r="1091" spans="1:6" x14ac:dyDescent="0.35">
      <c r="A1091" s="4"/>
      <c r="B1091" s="17" t="s">
        <v>141</v>
      </c>
      <c r="C1091" s="2"/>
      <c r="D1091" s="5"/>
      <c r="E1091" s="26"/>
      <c r="F1091" s="22"/>
    </row>
    <row r="1092" spans="1:6" x14ac:dyDescent="0.35">
      <c r="A1092" s="4"/>
      <c r="B1092" s="12"/>
      <c r="C1092" s="2"/>
      <c r="D1092" s="5"/>
      <c r="E1092" s="26"/>
      <c r="F1092" s="22"/>
    </row>
    <row r="1093" spans="1:6" ht="54" x14ac:dyDescent="0.35">
      <c r="A1093" s="4"/>
      <c r="B1093" s="12" t="s">
        <v>142</v>
      </c>
      <c r="C1093" s="2"/>
      <c r="D1093" s="5"/>
      <c r="E1093" s="26"/>
      <c r="F1093" s="22"/>
    </row>
    <row r="1094" spans="1:6" x14ac:dyDescent="0.35">
      <c r="A1094" s="4"/>
      <c r="B1094" s="12"/>
      <c r="C1094" s="2"/>
      <c r="D1094" s="5"/>
      <c r="E1094" s="26"/>
      <c r="F1094" s="22"/>
    </row>
    <row r="1095" spans="1:6" x14ac:dyDescent="0.35">
      <c r="A1095" s="4"/>
      <c r="B1095" s="17" t="s">
        <v>143</v>
      </c>
      <c r="C1095" s="2"/>
      <c r="D1095" s="5"/>
      <c r="E1095" s="26"/>
      <c r="F1095" s="22"/>
    </row>
    <row r="1096" spans="1:6" x14ac:dyDescent="0.35">
      <c r="A1096" s="4"/>
      <c r="B1096" s="12"/>
      <c r="C1096" s="2"/>
      <c r="D1096" s="5"/>
      <c r="E1096" s="26"/>
      <c r="F1096" s="22"/>
    </row>
    <row r="1097" spans="1:6" ht="54" x14ac:dyDescent="0.35">
      <c r="A1097" s="4"/>
      <c r="B1097" s="12" t="s">
        <v>144</v>
      </c>
      <c r="C1097" s="2"/>
      <c r="D1097" s="5"/>
      <c r="E1097" s="26"/>
      <c r="F1097" s="22"/>
    </row>
    <row r="1098" spans="1:6" x14ac:dyDescent="0.35">
      <c r="A1098" s="4"/>
      <c r="B1098" s="12"/>
      <c r="C1098" s="2"/>
      <c r="D1098" s="5"/>
      <c r="E1098" s="26"/>
      <c r="F1098" s="22"/>
    </row>
    <row r="1099" spans="1:6" x14ac:dyDescent="0.35">
      <c r="A1099" s="4"/>
      <c r="B1099" s="17" t="s">
        <v>145</v>
      </c>
      <c r="C1099" s="2"/>
      <c r="D1099" s="5"/>
      <c r="E1099" s="26"/>
      <c r="F1099" s="22"/>
    </row>
    <row r="1100" spans="1:6" x14ac:dyDescent="0.35">
      <c r="A1100" s="4"/>
      <c r="B1100" s="12"/>
      <c r="C1100" s="2"/>
      <c r="D1100" s="5"/>
      <c r="E1100" s="26"/>
      <c r="F1100" s="22"/>
    </row>
    <row r="1101" spans="1:6" x14ac:dyDescent="0.35">
      <c r="A1101" s="4"/>
      <c r="B1101" s="12" t="s">
        <v>146</v>
      </c>
      <c r="C1101" s="2"/>
      <c r="D1101" s="5"/>
      <c r="E1101" s="26"/>
      <c r="F1101" s="22"/>
    </row>
    <row r="1102" spans="1:6" x14ac:dyDescent="0.35">
      <c r="A1102" s="4"/>
      <c r="B1102" s="12"/>
      <c r="C1102" s="2"/>
      <c r="D1102" s="5"/>
      <c r="E1102" s="26"/>
      <c r="F1102" s="22"/>
    </row>
    <row r="1103" spans="1:6" x14ac:dyDescent="0.35">
      <c r="A1103" s="4"/>
      <c r="B1103" s="17" t="s">
        <v>147</v>
      </c>
      <c r="C1103" s="2"/>
      <c r="D1103" s="5"/>
      <c r="E1103" s="26"/>
      <c r="F1103" s="22"/>
    </row>
    <row r="1104" spans="1:6" x14ac:dyDescent="0.35">
      <c r="A1104" s="4"/>
      <c r="B1104" s="12"/>
      <c r="C1104" s="2"/>
      <c r="D1104" s="5"/>
      <c r="E1104" s="26"/>
      <c r="F1104" s="22"/>
    </row>
    <row r="1105" spans="1:6" ht="36" x14ac:dyDescent="0.35">
      <c r="A1105" s="4"/>
      <c r="B1105" s="12" t="s">
        <v>187</v>
      </c>
      <c r="C1105" s="2"/>
      <c r="D1105" s="5"/>
      <c r="E1105" s="26"/>
      <c r="F1105" s="22"/>
    </row>
    <row r="1106" spans="1:6" x14ac:dyDescent="0.35">
      <c r="A1106" s="4"/>
      <c r="B1106" s="12"/>
      <c r="C1106" s="2"/>
      <c r="D1106" s="5"/>
      <c r="E1106" s="26"/>
      <c r="F1106" s="22"/>
    </row>
    <row r="1107" spans="1:6" ht="36" x14ac:dyDescent="0.35">
      <c r="A1107" s="4"/>
      <c r="B1107" s="12" t="s">
        <v>148</v>
      </c>
      <c r="C1107" s="2"/>
      <c r="D1107" s="5"/>
      <c r="E1107" s="26"/>
      <c r="F1107" s="22"/>
    </row>
    <row r="1108" spans="1:6" x14ac:dyDescent="0.35">
      <c r="A1108" s="4"/>
      <c r="B1108" s="12"/>
      <c r="C1108" s="2"/>
      <c r="D1108" s="5"/>
      <c r="E1108" s="26"/>
      <c r="F1108" s="22"/>
    </row>
    <row r="1109" spans="1:6" x14ac:dyDescent="0.35">
      <c r="A1109" s="4"/>
      <c r="B1109" s="17" t="s">
        <v>7</v>
      </c>
      <c r="C1109" s="2"/>
      <c r="D1109" s="5"/>
      <c r="E1109" s="26"/>
      <c r="F1109" s="22"/>
    </row>
    <row r="1110" spans="1:6" x14ac:dyDescent="0.35">
      <c r="A1110" s="4"/>
      <c r="B1110" s="12"/>
      <c r="C1110" s="2"/>
      <c r="D1110" s="5"/>
      <c r="E1110" s="26"/>
      <c r="F1110" s="22"/>
    </row>
    <row r="1111" spans="1:6" ht="90" x14ac:dyDescent="0.35">
      <c r="A1111" s="4"/>
      <c r="B1111" s="12" t="s">
        <v>149</v>
      </c>
      <c r="C1111" s="2"/>
      <c r="D1111" s="5"/>
      <c r="E1111" s="26"/>
      <c r="F1111" s="22"/>
    </row>
    <row r="1112" spans="1:6" x14ac:dyDescent="0.35">
      <c r="A1112" s="4"/>
      <c r="B1112" s="12"/>
      <c r="C1112" s="2"/>
      <c r="D1112" s="5"/>
      <c r="E1112" s="26"/>
      <c r="F1112" s="22"/>
    </row>
    <row r="1113" spans="1:6" ht="72" x14ac:dyDescent="0.35">
      <c r="A1113" s="4"/>
      <c r="B1113" s="12" t="s">
        <v>150</v>
      </c>
      <c r="C1113" s="2"/>
      <c r="D1113" s="5"/>
      <c r="E1113" s="26"/>
      <c r="F1113" s="22"/>
    </row>
    <row r="1114" spans="1:6" x14ac:dyDescent="0.35">
      <c r="A1114" s="4"/>
      <c r="B1114" s="12"/>
      <c r="C1114" s="2"/>
      <c r="D1114" s="5"/>
      <c r="E1114" s="26"/>
      <c r="F1114" s="22"/>
    </row>
    <row r="1115" spans="1:6" ht="54" x14ac:dyDescent="0.35">
      <c r="A1115" s="4"/>
      <c r="B1115" s="12" t="s">
        <v>151</v>
      </c>
      <c r="C1115" s="2"/>
      <c r="D1115" s="5"/>
      <c r="E1115" s="26"/>
      <c r="F1115" s="22"/>
    </row>
    <row r="1116" spans="1:6" x14ac:dyDescent="0.35">
      <c r="A1116" s="4"/>
      <c r="B1116" s="12"/>
      <c r="C1116" s="2"/>
      <c r="D1116" s="5"/>
      <c r="E1116" s="26"/>
      <c r="F1116" s="22"/>
    </row>
    <row r="1117" spans="1:6" ht="21" x14ac:dyDescent="0.35">
      <c r="A1117" s="4"/>
      <c r="B1117" s="16" t="s">
        <v>1094</v>
      </c>
      <c r="C1117" s="2"/>
      <c r="D1117" s="5"/>
      <c r="E1117" s="26"/>
      <c r="F1117" s="22"/>
    </row>
    <row r="1118" spans="1:6" x14ac:dyDescent="0.35">
      <c r="A1118" s="4"/>
      <c r="B1118" s="12"/>
      <c r="C1118" s="2"/>
      <c r="D1118" s="5"/>
      <c r="E1118" s="26"/>
      <c r="F1118" s="22"/>
    </row>
    <row r="1119" spans="1:6" ht="126" x14ac:dyDescent="0.35">
      <c r="A1119" s="4"/>
      <c r="B1119" s="17" t="s">
        <v>1102</v>
      </c>
      <c r="C1119" s="2"/>
      <c r="D1119" s="5"/>
      <c r="E1119" s="26"/>
      <c r="F1119" s="22"/>
    </row>
    <row r="1120" spans="1:6" x14ac:dyDescent="0.35">
      <c r="A1120" s="4"/>
      <c r="B1120" s="12"/>
      <c r="C1120" s="2"/>
      <c r="D1120" s="5"/>
      <c r="E1120" s="26"/>
      <c r="F1120" s="22"/>
    </row>
    <row r="1121" spans="1:6" x14ac:dyDescent="0.35">
      <c r="A1121" s="4">
        <v>1</v>
      </c>
      <c r="B1121" s="12" t="s">
        <v>1101</v>
      </c>
      <c r="C1121" s="2" t="s">
        <v>8</v>
      </c>
      <c r="D1121" s="5">
        <v>80</v>
      </c>
      <c r="E1121" s="26"/>
      <c r="F1121" s="22">
        <f>D1121*E1121</f>
        <v>0</v>
      </c>
    </row>
    <row r="1122" spans="1:6" x14ac:dyDescent="0.35">
      <c r="A1122" s="4"/>
      <c r="B1122" s="12"/>
      <c r="C1122" s="2"/>
      <c r="D1122" s="5"/>
      <c r="E1122" s="26"/>
      <c r="F1122" s="22"/>
    </row>
    <row r="1123" spans="1:6" x14ac:dyDescent="0.35">
      <c r="A1123" s="4">
        <v>2</v>
      </c>
      <c r="B1123" s="12" t="s">
        <v>1103</v>
      </c>
      <c r="C1123" s="2" t="s">
        <v>8</v>
      </c>
      <c r="D1123" s="5">
        <v>53</v>
      </c>
      <c r="E1123" s="26"/>
      <c r="F1123" s="22">
        <f>D1123*E1123</f>
        <v>0</v>
      </c>
    </row>
    <row r="1124" spans="1:6" x14ac:dyDescent="0.35">
      <c r="A1124" s="4"/>
      <c r="B1124" s="12"/>
      <c r="C1124" s="2"/>
      <c r="D1124" s="5"/>
      <c r="E1124" s="26"/>
      <c r="F1124" s="22"/>
    </row>
    <row r="1125" spans="1:6" x14ac:dyDescent="0.35">
      <c r="A1125" s="4">
        <v>3</v>
      </c>
      <c r="B1125" s="12" t="s">
        <v>1095</v>
      </c>
      <c r="C1125" s="2" t="s">
        <v>9</v>
      </c>
      <c r="D1125" s="5">
        <v>4</v>
      </c>
      <c r="E1125" s="26"/>
      <c r="F1125" s="22">
        <f>D1125*E1125</f>
        <v>0</v>
      </c>
    </row>
    <row r="1126" spans="1:6" x14ac:dyDescent="0.35">
      <c r="A1126" s="4"/>
      <c r="B1126" s="12"/>
      <c r="C1126" s="2"/>
      <c r="D1126" s="5"/>
      <c r="E1126" s="26"/>
      <c r="F1126" s="22"/>
    </row>
    <row r="1127" spans="1:6" x14ac:dyDescent="0.35">
      <c r="A1127" s="4">
        <v>4</v>
      </c>
      <c r="B1127" s="12" t="s">
        <v>1096</v>
      </c>
      <c r="C1127" s="2" t="s">
        <v>9</v>
      </c>
      <c r="D1127" s="5">
        <v>19</v>
      </c>
      <c r="E1127" s="26"/>
      <c r="F1127" s="22">
        <f>D1127*E1127</f>
        <v>0</v>
      </c>
    </row>
    <row r="1128" spans="1:6" x14ac:dyDescent="0.35">
      <c r="A1128" s="4"/>
      <c r="B1128" s="12"/>
      <c r="C1128" s="2"/>
      <c r="D1128" s="5"/>
      <c r="E1128" s="26"/>
      <c r="F1128" s="22"/>
    </row>
    <row r="1129" spans="1:6" x14ac:dyDescent="0.35">
      <c r="A1129" s="4">
        <v>5</v>
      </c>
      <c r="B1129" s="12" t="s">
        <v>1097</v>
      </c>
      <c r="C1129" s="2" t="s">
        <v>9</v>
      </c>
      <c r="D1129" s="5">
        <v>28</v>
      </c>
      <c r="E1129" s="26"/>
      <c r="F1129" s="22">
        <f>D1129*E1129</f>
        <v>0</v>
      </c>
    </row>
    <row r="1130" spans="1:6" x14ac:dyDescent="0.35">
      <c r="A1130" s="4"/>
      <c r="B1130" s="12"/>
      <c r="C1130" s="2"/>
      <c r="D1130" s="5"/>
      <c r="E1130" s="26"/>
      <c r="F1130" s="22"/>
    </row>
    <row r="1131" spans="1:6" x14ac:dyDescent="0.35">
      <c r="A1131" s="4">
        <v>6</v>
      </c>
      <c r="B1131" s="12" t="s">
        <v>1098</v>
      </c>
      <c r="C1131" s="2" t="s">
        <v>9</v>
      </c>
      <c r="D1131" s="5">
        <v>17</v>
      </c>
      <c r="E1131" s="26"/>
      <c r="F1131" s="22">
        <f>D1131*E1131</f>
        <v>0</v>
      </c>
    </row>
    <row r="1132" spans="1:6" x14ac:dyDescent="0.35">
      <c r="A1132" s="4"/>
      <c r="B1132" s="12"/>
      <c r="C1132" s="2"/>
      <c r="D1132" s="5"/>
      <c r="E1132" s="26"/>
      <c r="F1132" s="22"/>
    </row>
    <row r="1133" spans="1:6" ht="21" x14ac:dyDescent="0.35">
      <c r="A1133" s="4"/>
      <c r="B1133" s="16" t="s">
        <v>152</v>
      </c>
      <c r="C1133" s="2"/>
      <c r="D1133" s="5"/>
      <c r="E1133" s="26"/>
      <c r="F1133" s="22"/>
    </row>
    <row r="1134" spans="1:6" x14ac:dyDescent="0.35">
      <c r="A1134" s="4"/>
      <c r="B1134" s="12"/>
      <c r="C1134" s="2"/>
      <c r="D1134" s="5"/>
      <c r="E1134" s="26"/>
      <c r="F1134" s="22"/>
    </row>
    <row r="1135" spans="1:6" x14ac:dyDescent="0.35">
      <c r="A1135" s="4"/>
      <c r="B1135" s="17" t="s">
        <v>305</v>
      </c>
      <c r="C1135" s="2"/>
      <c r="D1135" s="5"/>
      <c r="E1135" s="26"/>
      <c r="F1135" s="22"/>
    </row>
    <row r="1136" spans="1:6" x14ac:dyDescent="0.35">
      <c r="A1136" s="4"/>
      <c r="B1136" s="12"/>
      <c r="C1136" s="2"/>
      <c r="D1136" s="5"/>
      <c r="E1136" s="26"/>
      <c r="F1136" s="22"/>
    </row>
    <row r="1137" spans="1:6" ht="90" x14ac:dyDescent="0.35">
      <c r="A1137" s="4">
        <v>1</v>
      </c>
      <c r="B1137" s="12" t="s">
        <v>306</v>
      </c>
      <c r="C1137" s="2" t="s">
        <v>9</v>
      </c>
      <c r="D1137" s="5">
        <v>1</v>
      </c>
      <c r="E1137" s="26"/>
      <c r="F1137" s="22">
        <f>D1137*E1137</f>
        <v>0</v>
      </c>
    </row>
    <row r="1138" spans="1:6" x14ac:dyDescent="0.35">
      <c r="A1138" s="4"/>
      <c r="B1138" s="12"/>
      <c r="C1138" s="2"/>
      <c r="D1138" s="5"/>
      <c r="E1138" s="26"/>
      <c r="F1138" s="22"/>
    </row>
    <row r="1139" spans="1:6" ht="72" x14ac:dyDescent="0.35">
      <c r="A1139" s="4">
        <v>2</v>
      </c>
      <c r="B1139" s="12" t="s">
        <v>398</v>
      </c>
      <c r="C1139" s="2" t="s">
        <v>9</v>
      </c>
      <c r="D1139" s="5">
        <v>2</v>
      </c>
      <c r="E1139" s="26"/>
      <c r="F1139" s="22">
        <f>D1139*E1139</f>
        <v>0</v>
      </c>
    </row>
    <row r="1140" spans="1:6" x14ac:dyDescent="0.35">
      <c r="A1140" s="4"/>
      <c r="B1140" s="12"/>
      <c r="C1140" s="2"/>
      <c r="D1140" s="5"/>
      <c r="E1140" s="26"/>
      <c r="F1140" s="22"/>
    </row>
    <row r="1141" spans="1:6" ht="90" x14ac:dyDescent="0.35">
      <c r="A1141" s="4">
        <v>3</v>
      </c>
      <c r="B1141" s="12" t="s">
        <v>307</v>
      </c>
      <c r="C1141" s="2" t="s">
        <v>9</v>
      </c>
      <c r="D1141" s="5">
        <v>2</v>
      </c>
      <c r="E1141" s="26"/>
      <c r="F1141" s="22">
        <f>D1141*E1141</f>
        <v>0</v>
      </c>
    </row>
    <row r="1142" spans="1:6" x14ac:dyDescent="0.35">
      <c r="A1142" s="4"/>
      <c r="B1142" s="12"/>
      <c r="C1142" s="2"/>
      <c r="D1142" s="5"/>
      <c r="E1142" s="26"/>
      <c r="F1142" s="22"/>
    </row>
    <row r="1143" spans="1:6" x14ac:dyDescent="0.35">
      <c r="A1143" s="4"/>
      <c r="B1143" s="17" t="s">
        <v>399</v>
      </c>
      <c r="C1143" s="2"/>
      <c r="D1143" s="5"/>
      <c r="E1143" s="26"/>
      <c r="F1143" s="22"/>
    </row>
    <row r="1144" spans="1:6" x14ac:dyDescent="0.35">
      <c r="A1144" s="4"/>
      <c r="B1144" s="12"/>
      <c r="C1144" s="2"/>
      <c r="D1144" s="5"/>
      <c r="E1144" s="26"/>
      <c r="F1144" s="22"/>
    </row>
    <row r="1145" spans="1:6" ht="72" x14ac:dyDescent="0.35">
      <c r="A1145" s="4">
        <v>4</v>
      </c>
      <c r="B1145" s="12" t="s">
        <v>400</v>
      </c>
      <c r="C1145" s="2" t="s">
        <v>9</v>
      </c>
      <c r="D1145" s="5">
        <v>2</v>
      </c>
      <c r="E1145" s="26"/>
      <c r="F1145" s="22">
        <f>D1145*E1145</f>
        <v>0</v>
      </c>
    </row>
    <row r="1146" spans="1:6" x14ac:dyDescent="0.35">
      <c r="A1146" s="4"/>
      <c r="B1146" s="12"/>
      <c r="C1146" s="2"/>
      <c r="D1146" s="5"/>
      <c r="E1146" s="26"/>
      <c r="F1146" s="22"/>
    </row>
    <row r="1147" spans="1:6" x14ac:dyDescent="0.35">
      <c r="A1147" s="4"/>
      <c r="B1147" s="17" t="s">
        <v>305</v>
      </c>
      <c r="C1147" s="2"/>
      <c r="D1147" s="5"/>
      <c r="E1147" s="26"/>
      <c r="F1147" s="22"/>
    </row>
    <row r="1148" spans="1:6" x14ac:dyDescent="0.35">
      <c r="A1148" s="4"/>
      <c r="B1148" s="12"/>
      <c r="C1148" s="2"/>
      <c r="D1148" s="5"/>
      <c r="E1148" s="26"/>
      <c r="F1148" s="22"/>
    </row>
    <row r="1149" spans="1:6" ht="126" x14ac:dyDescent="0.35">
      <c r="A1149" s="4">
        <v>5</v>
      </c>
      <c r="B1149" s="12" t="s">
        <v>401</v>
      </c>
      <c r="C1149" s="2" t="s">
        <v>9</v>
      </c>
      <c r="D1149" s="5">
        <v>2</v>
      </c>
      <c r="E1149" s="26"/>
      <c r="F1149" s="22">
        <f>D1149*E1149</f>
        <v>0</v>
      </c>
    </row>
    <row r="1150" spans="1:6" x14ac:dyDescent="0.35">
      <c r="A1150" s="4"/>
      <c r="B1150" s="12"/>
      <c r="C1150" s="2"/>
      <c r="D1150" s="5"/>
      <c r="E1150" s="26"/>
      <c r="F1150" s="22"/>
    </row>
    <row r="1151" spans="1:6" ht="21" x14ac:dyDescent="0.35">
      <c r="A1151" s="4"/>
      <c r="B1151" s="16" t="s">
        <v>153</v>
      </c>
      <c r="C1151" s="2"/>
      <c r="D1151" s="5"/>
      <c r="E1151" s="26"/>
      <c r="F1151" s="22"/>
    </row>
    <row r="1152" spans="1:6" x14ac:dyDescent="0.35">
      <c r="A1152" s="4"/>
      <c r="B1152" s="12"/>
      <c r="C1152" s="2"/>
      <c r="D1152" s="5"/>
      <c r="E1152" s="26"/>
      <c r="F1152" s="22"/>
    </row>
    <row r="1153" spans="1:6" x14ac:dyDescent="0.35">
      <c r="A1153" s="4"/>
      <c r="B1153" s="17" t="s">
        <v>308</v>
      </c>
      <c r="C1153" s="2"/>
      <c r="D1153" s="5"/>
      <c r="E1153" s="26"/>
      <c r="F1153" s="22"/>
    </row>
    <row r="1154" spans="1:6" x14ac:dyDescent="0.35">
      <c r="A1154" s="4"/>
      <c r="B1154" s="12"/>
      <c r="C1154" s="2"/>
      <c r="D1154" s="5"/>
      <c r="E1154" s="26"/>
      <c r="F1154" s="22"/>
    </row>
    <row r="1155" spans="1:6" x14ac:dyDescent="0.35">
      <c r="A1155" s="4">
        <v>6</v>
      </c>
      <c r="B1155" s="12" t="s">
        <v>309</v>
      </c>
      <c r="C1155" s="2" t="s">
        <v>9</v>
      </c>
      <c r="D1155" s="5">
        <v>3</v>
      </c>
      <c r="E1155" s="26"/>
      <c r="F1155" s="22">
        <f>D1155*E1155</f>
        <v>0</v>
      </c>
    </row>
    <row r="1156" spans="1:6" x14ac:dyDescent="0.35">
      <c r="A1156" s="4"/>
      <c r="B1156" s="12"/>
      <c r="C1156" s="2"/>
      <c r="D1156" s="5"/>
      <c r="E1156" s="26"/>
      <c r="F1156" s="22"/>
    </row>
    <row r="1157" spans="1:6" ht="21" x14ac:dyDescent="0.35">
      <c r="A1157" s="4"/>
      <c r="B1157" s="16" t="s">
        <v>402</v>
      </c>
      <c r="C1157" s="2"/>
      <c r="D1157" s="5"/>
      <c r="E1157" s="26"/>
      <c r="F1157" s="22"/>
    </row>
    <row r="1158" spans="1:6" x14ac:dyDescent="0.35">
      <c r="A1158" s="4"/>
      <c r="B1158" s="12"/>
      <c r="C1158" s="2"/>
      <c r="D1158" s="5"/>
      <c r="E1158" s="26"/>
      <c r="F1158" s="22"/>
    </row>
    <row r="1159" spans="1:6" ht="36" x14ac:dyDescent="0.35">
      <c r="A1159" s="4">
        <v>7</v>
      </c>
      <c r="B1159" s="12" t="s">
        <v>403</v>
      </c>
      <c r="C1159" s="2" t="s">
        <v>9</v>
      </c>
      <c r="D1159" s="5">
        <v>2</v>
      </c>
      <c r="E1159" s="26"/>
      <c r="F1159" s="22">
        <f>D1159*E1159</f>
        <v>0</v>
      </c>
    </row>
    <row r="1160" spans="1:6" x14ac:dyDescent="0.35">
      <c r="A1160" s="4"/>
      <c r="B1160" s="12"/>
      <c r="C1160" s="2"/>
      <c r="D1160" s="5"/>
      <c r="E1160" s="26"/>
      <c r="F1160" s="22"/>
    </row>
    <row r="1161" spans="1:6" ht="21" x14ac:dyDescent="0.35">
      <c r="A1161" s="4"/>
      <c r="B1161" s="16" t="s">
        <v>154</v>
      </c>
      <c r="C1161" s="2"/>
      <c r="D1161" s="5"/>
      <c r="E1161" s="26"/>
      <c r="F1161" s="22"/>
    </row>
    <row r="1162" spans="1:6" x14ac:dyDescent="0.35">
      <c r="A1162" s="4"/>
      <c r="B1162" s="12"/>
      <c r="C1162" s="2"/>
      <c r="D1162" s="5"/>
      <c r="E1162" s="26"/>
      <c r="F1162" s="22"/>
    </row>
    <row r="1163" spans="1:6" ht="72" x14ac:dyDescent="0.35">
      <c r="A1163" s="4">
        <v>8</v>
      </c>
      <c r="B1163" s="12" t="s">
        <v>310</v>
      </c>
      <c r="C1163" s="2" t="s">
        <v>9</v>
      </c>
      <c r="D1163" s="5">
        <v>3</v>
      </c>
      <c r="E1163" s="26"/>
      <c r="F1163" s="22">
        <f>D1163*E1163</f>
        <v>0</v>
      </c>
    </row>
    <row r="1164" spans="1:6" x14ac:dyDescent="0.35">
      <c r="A1164" s="4"/>
      <c r="B1164" s="12"/>
      <c r="C1164" s="2"/>
      <c r="D1164" s="5"/>
      <c r="E1164" s="26"/>
      <c r="F1164" s="22"/>
    </row>
    <row r="1165" spans="1:6" ht="72" x14ac:dyDescent="0.35">
      <c r="A1165" s="4">
        <v>9</v>
      </c>
      <c r="B1165" s="12" t="s">
        <v>404</v>
      </c>
      <c r="C1165" s="2" t="s">
        <v>9</v>
      </c>
      <c r="D1165" s="5">
        <v>2</v>
      </c>
      <c r="E1165" s="26"/>
      <c r="F1165" s="22">
        <f>D1165*E1165</f>
        <v>0</v>
      </c>
    </row>
    <row r="1166" spans="1:6" x14ac:dyDescent="0.35">
      <c r="A1166" s="4"/>
      <c r="B1166" s="12"/>
      <c r="C1166" s="2"/>
      <c r="D1166" s="5"/>
      <c r="E1166" s="26"/>
      <c r="F1166" s="22"/>
    </row>
    <row r="1167" spans="1:6" ht="108" x14ac:dyDescent="0.35">
      <c r="A1167" s="4">
        <v>10</v>
      </c>
      <c r="B1167" s="12" t="s">
        <v>405</v>
      </c>
      <c r="C1167" s="2" t="s">
        <v>9</v>
      </c>
      <c r="D1167" s="5">
        <v>4</v>
      </c>
      <c r="E1167" s="26"/>
      <c r="F1167" s="22">
        <f>D1167*E1167</f>
        <v>0</v>
      </c>
    </row>
    <row r="1168" spans="1:6" x14ac:dyDescent="0.35">
      <c r="A1168" s="4"/>
      <c r="B1168" s="12"/>
      <c r="C1168" s="2"/>
      <c r="D1168" s="5"/>
      <c r="E1168" s="26"/>
      <c r="F1168" s="22"/>
    </row>
    <row r="1169" spans="1:6" ht="21" x14ac:dyDescent="0.35">
      <c r="A1169" s="4"/>
      <c r="B1169" s="16" t="s">
        <v>155</v>
      </c>
      <c r="C1169" s="2"/>
      <c r="D1169" s="5"/>
      <c r="E1169" s="26"/>
      <c r="F1169" s="22"/>
    </row>
    <row r="1170" spans="1:6" x14ac:dyDescent="0.35">
      <c r="A1170" s="4"/>
      <c r="B1170" s="12"/>
      <c r="C1170" s="2"/>
      <c r="D1170" s="5"/>
      <c r="E1170" s="26"/>
      <c r="F1170" s="22"/>
    </row>
    <row r="1171" spans="1:6" x14ac:dyDescent="0.35">
      <c r="A1171" s="4"/>
      <c r="B1171" s="17" t="s">
        <v>156</v>
      </c>
      <c r="C1171" s="2"/>
      <c r="D1171" s="5"/>
      <c r="E1171" s="26"/>
      <c r="F1171" s="22"/>
    </row>
    <row r="1172" spans="1:6" x14ac:dyDescent="0.35">
      <c r="A1172" s="4"/>
      <c r="B1172" s="12"/>
      <c r="C1172" s="2"/>
      <c r="D1172" s="5"/>
      <c r="E1172" s="26"/>
      <c r="F1172" s="22"/>
    </row>
    <row r="1173" spans="1:6" x14ac:dyDescent="0.35">
      <c r="A1173" s="4">
        <v>11</v>
      </c>
      <c r="B1173" s="12" t="s">
        <v>311</v>
      </c>
      <c r="C1173" s="2" t="s">
        <v>8</v>
      </c>
      <c r="D1173" s="5">
        <v>35</v>
      </c>
      <c r="E1173" s="26"/>
      <c r="F1173" s="22">
        <f>D1173*E1173</f>
        <v>0</v>
      </c>
    </row>
    <row r="1174" spans="1:6" x14ac:dyDescent="0.35">
      <c r="A1174" s="4"/>
      <c r="B1174" s="12"/>
      <c r="C1174" s="2"/>
      <c r="D1174" s="5"/>
      <c r="E1174" s="26"/>
      <c r="F1174" s="22"/>
    </row>
    <row r="1175" spans="1:6" x14ac:dyDescent="0.35">
      <c r="A1175" s="4">
        <v>12</v>
      </c>
      <c r="B1175" s="12" t="s">
        <v>312</v>
      </c>
      <c r="C1175" s="2" t="s">
        <v>8</v>
      </c>
      <c r="D1175" s="5">
        <v>55</v>
      </c>
      <c r="E1175" s="26"/>
      <c r="F1175" s="22">
        <f>D1175*E1175</f>
        <v>0</v>
      </c>
    </row>
    <row r="1176" spans="1:6" x14ac:dyDescent="0.35">
      <c r="A1176" s="4"/>
      <c r="B1176" s="12"/>
      <c r="C1176" s="2"/>
      <c r="D1176" s="5"/>
      <c r="E1176" s="26"/>
      <c r="F1176" s="22"/>
    </row>
    <row r="1177" spans="1:6" x14ac:dyDescent="0.35">
      <c r="A1177" s="4"/>
      <c r="B1177" s="17" t="s">
        <v>36</v>
      </c>
      <c r="C1177" s="2"/>
      <c r="D1177" s="5"/>
      <c r="E1177" s="26"/>
      <c r="F1177" s="22"/>
    </row>
    <row r="1178" spans="1:6" x14ac:dyDescent="0.35">
      <c r="A1178" s="4"/>
      <c r="B1178" s="12"/>
      <c r="C1178" s="2"/>
      <c r="D1178" s="5"/>
      <c r="E1178" s="26"/>
      <c r="F1178" s="22"/>
    </row>
    <row r="1179" spans="1:6" x14ac:dyDescent="0.35">
      <c r="A1179" s="4">
        <v>13</v>
      </c>
      <c r="B1179" s="12" t="s">
        <v>157</v>
      </c>
      <c r="C1179" s="2" t="s">
        <v>10</v>
      </c>
      <c r="D1179" s="5">
        <v>1</v>
      </c>
      <c r="E1179" s="26"/>
      <c r="F1179" s="22">
        <f>D1179*E1179</f>
        <v>0</v>
      </c>
    </row>
    <row r="1180" spans="1:6" x14ac:dyDescent="0.35">
      <c r="A1180" s="4"/>
      <c r="B1180" s="12"/>
      <c r="C1180" s="2"/>
      <c r="D1180" s="5"/>
      <c r="E1180" s="26"/>
      <c r="F1180" s="22"/>
    </row>
    <row r="1181" spans="1:6" ht="18.600000000000001" thickBot="1" x14ac:dyDescent="0.4">
      <c r="B1181" s="10" t="s">
        <v>194</v>
      </c>
      <c r="C1181" s="9"/>
      <c r="D1181" s="5"/>
      <c r="E1181" s="27" t="s">
        <v>192</v>
      </c>
      <c r="F1181" s="23">
        <f>SUM(F1120:F1180)</f>
        <v>0</v>
      </c>
    </row>
    <row r="1182" spans="1:6" ht="36.6" thickTop="1" x14ac:dyDescent="0.35">
      <c r="A1182" s="14" t="s">
        <v>0</v>
      </c>
      <c r="B1182" s="18"/>
      <c r="C1182" s="13"/>
      <c r="D1182" s="15" t="s">
        <v>1</v>
      </c>
      <c r="E1182" s="25" t="s">
        <v>2</v>
      </c>
      <c r="F1182" s="21" t="s">
        <v>3</v>
      </c>
    </row>
    <row r="1183" spans="1:6" ht="21" x14ac:dyDescent="0.35">
      <c r="A1183" s="4"/>
      <c r="B1183" s="16" t="s">
        <v>320</v>
      </c>
      <c r="C1183" s="2"/>
      <c r="D1183" s="5"/>
      <c r="E1183" s="26"/>
      <c r="F1183" s="22"/>
    </row>
    <row r="1184" spans="1:6" x14ac:dyDescent="0.35">
      <c r="A1184" s="4"/>
      <c r="B1184" s="12"/>
      <c r="C1184" s="2"/>
      <c r="D1184" s="5"/>
      <c r="E1184" s="26"/>
      <c r="F1184" s="22"/>
    </row>
    <row r="1185" spans="1:6" ht="21" x14ac:dyDescent="0.35">
      <c r="A1185" s="4"/>
      <c r="B1185" s="16" t="s">
        <v>158</v>
      </c>
      <c r="C1185" s="2"/>
      <c r="D1185" s="5"/>
      <c r="E1185" s="26"/>
      <c r="F1185" s="22"/>
    </row>
    <row r="1186" spans="1:6" x14ac:dyDescent="0.35">
      <c r="A1186" s="4"/>
      <c r="B1186" s="12"/>
      <c r="C1186" s="2"/>
      <c r="D1186" s="5"/>
      <c r="E1186" s="26"/>
      <c r="F1186" s="22"/>
    </row>
    <row r="1187" spans="1:6" ht="21" x14ac:dyDescent="0.35">
      <c r="A1187" s="4"/>
      <c r="B1187" s="16" t="s">
        <v>100</v>
      </c>
      <c r="C1187" s="2"/>
      <c r="D1187" s="5"/>
      <c r="E1187" s="26"/>
      <c r="F1187" s="22"/>
    </row>
    <row r="1188" spans="1:6" x14ac:dyDescent="0.35">
      <c r="A1188" s="4"/>
      <c r="B1188" s="12"/>
      <c r="C1188" s="2"/>
      <c r="D1188" s="5"/>
      <c r="E1188" s="26"/>
      <c r="F1188" s="22"/>
    </row>
    <row r="1189" spans="1:6" ht="21" x14ac:dyDescent="0.35">
      <c r="A1189" s="4"/>
      <c r="B1189" s="16" t="s">
        <v>159</v>
      </c>
      <c r="C1189" s="2"/>
      <c r="D1189" s="5"/>
      <c r="E1189" s="26"/>
      <c r="F1189" s="22"/>
    </row>
    <row r="1190" spans="1:6" x14ac:dyDescent="0.35">
      <c r="A1190" s="4"/>
      <c r="B1190" s="12"/>
      <c r="C1190" s="2"/>
      <c r="D1190" s="5"/>
      <c r="E1190" s="26"/>
      <c r="F1190" s="22"/>
    </row>
    <row r="1191" spans="1:6" x14ac:dyDescent="0.35">
      <c r="A1191" s="4"/>
      <c r="B1191" s="17" t="s">
        <v>160</v>
      </c>
      <c r="C1191" s="2"/>
      <c r="D1191" s="5"/>
      <c r="E1191" s="26"/>
      <c r="F1191" s="22"/>
    </row>
    <row r="1192" spans="1:6" x14ac:dyDescent="0.35">
      <c r="A1192" s="4"/>
      <c r="B1192" s="12"/>
      <c r="C1192" s="2"/>
      <c r="D1192" s="5"/>
      <c r="E1192" s="26"/>
      <c r="F1192" s="22"/>
    </row>
    <row r="1193" spans="1:6" ht="72" x14ac:dyDescent="0.35">
      <c r="A1193" s="4"/>
      <c r="B1193" s="12" t="s">
        <v>161</v>
      </c>
      <c r="C1193" s="2"/>
      <c r="D1193" s="5"/>
      <c r="E1193" s="26"/>
      <c r="F1193" s="22"/>
    </row>
    <row r="1194" spans="1:6" x14ac:dyDescent="0.35">
      <c r="A1194" s="4"/>
      <c r="B1194" s="12"/>
      <c r="C1194" s="2"/>
      <c r="D1194" s="5"/>
      <c r="E1194" s="26"/>
      <c r="F1194" s="22"/>
    </row>
    <row r="1195" spans="1:6" x14ac:dyDescent="0.35">
      <c r="A1195" s="4"/>
      <c r="B1195" s="17" t="s">
        <v>188</v>
      </c>
      <c r="C1195" s="2"/>
      <c r="D1195" s="5"/>
      <c r="E1195" s="26"/>
      <c r="F1195" s="22"/>
    </row>
    <row r="1196" spans="1:6" x14ac:dyDescent="0.35">
      <c r="A1196" s="4"/>
      <c r="B1196" s="12"/>
      <c r="C1196" s="2"/>
      <c r="D1196" s="5"/>
      <c r="E1196" s="26"/>
      <c r="F1196" s="22"/>
    </row>
    <row r="1197" spans="1:6" ht="54" x14ac:dyDescent="0.35">
      <c r="A1197" s="4"/>
      <c r="B1197" s="12" t="s">
        <v>162</v>
      </c>
      <c r="C1197" s="2"/>
      <c r="D1197" s="5"/>
      <c r="E1197" s="26"/>
      <c r="F1197" s="22"/>
    </row>
    <row r="1198" spans="1:6" x14ac:dyDescent="0.35">
      <c r="A1198" s="4"/>
      <c r="B1198" s="12"/>
      <c r="C1198" s="2"/>
      <c r="D1198" s="5"/>
      <c r="E1198" s="26"/>
      <c r="F1198" s="22"/>
    </row>
    <row r="1199" spans="1:6" x14ac:dyDescent="0.35">
      <c r="A1199" s="4"/>
      <c r="B1199" s="17" t="s">
        <v>163</v>
      </c>
      <c r="C1199" s="2"/>
      <c r="D1199" s="5"/>
      <c r="E1199" s="26"/>
      <c r="F1199" s="22"/>
    </row>
    <row r="1200" spans="1:6" x14ac:dyDescent="0.35">
      <c r="A1200" s="4"/>
      <c r="B1200" s="12"/>
      <c r="C1200" s="2"/>
      <c r="D1200" s="5"/>
      <c r="E1200" s="26"/>
      <c r="F1200" s="22"/>
    </row>
    <row r="1201" spans="1:6" ht="54" x14ac:dyDescent="0.35">
      <c r="A1201" s="4"/>
      <c r="B1201" s="12" t="s">
        <v>164</v>
      </c>
      <c r="C1201" s="2"/>
      <c r="D1201" s="5"/>
      <c r="E1201" s="26"/>
      <c r="F1201" s="22"/>
    </row>
    <row r="1202" spans="1:6" x14ac:dyDescent="0.35">
      <c r="A1202" s="4"/>
      <c r="B1202" s="12"/>
      <c r="C1202" s="2"/>
      <c r="D1202" s="5"/>
      <c r="E1202" s="26"/>
      <c r="F1202" s="22"/>
    </row>
    <row r="1203" spans="1:6" ht="21" x14ac:dyDescent="0.35">
      <c r="A1203" s="4"/>
      <c r="B1203" s="16" t="s">
        <v>165</v>
      </c>
      <c r="C1203" s="2"/>
      <c r="D1203" s="5"/>
      <c r="E1203" s="26"/>
      <c r="F1203" s="22"/>
    </row>
    <row r="1204" spans="1:6" x14ac:dyDescent="0.35">
      <c r="A1204" s="4"/>
      <c r="B1204" s="12"/>
      <c r="C1204" s="2"/>
      <c r="D1204" s="5"/>
      <c r="E1204" s="26"/>
      <c r="F1204" s="22"/>
    </row>
    <row r="1205" spans="1:6" ht="36" x14ac:dyDescent="0.35">
      <c r="A1205" s="4"/>
      <c r="B1205" s="12" t="s">
        <v>288</v>
      </c>
      <c r="C1205" s="2"/>
      <c r="D1205" s="5"/>
      <c r="E1205" s="26"/>
      <c r="F1205" s="22"/>
    </row>
    <row r="1206" spans="1:6" x14ac:dyDescent="0.35">
      <c r="A1206" s="4"/>
      <c r="B1206" s="12"/>
      <c r="C1206" s="2"/>
      <c r="D1206" s="5"/>
      <c r="E1206" s="26"/>
      <c r="F1206" s="22"/>
    </row>
    <row r="1207" spans="1:6" ht="21" x14ac:dyDescent="0.35">
      <c r="A1207" s="4"/>
      <c r="B1207" s="16" t="s">
        <v>166</v>
      </c>
      <c r="C1207" s="2"/>
      <c r="D1207" s="5"/>
      <c r="E1207" s="26"/>
      <c r="F1207" s="22"/>
    </row>
    <row r="1208" spans="1:6" x14ac:dyDescent="0.35">
      <c r="A1208" s="4"/>
      <c r="B1208" s="12"/>
      <c r="C1208" s="2"/>
      <c r="D1208" s="5"/>
      <c r="E1208" s="26"/>
      <c r="F1208" s="22"/>
    </row>
    <row r="1209" spans="1:6" ht="21" x14ac:dyDescent="0.35">
      <c r="A1209" s="4"/>
      <c r="B1209" s="16" t="s">
        <v>167</v>
      </c>
      <c r="C1209" s="2"/>
      <c r="D1209" s="5"/>
      <c r="E1209" s="26"/>
      <c r="F1209" s="22"/>
    </row>
    <row r="1210" spans="1:6" x14ac:dyDescent="0.35">
      <c r="A1210" s="4"/>
      <c r="B1210" s="12"/>
      <c r="C1210" s="2"/>
      <c r="D1210" s="5"/>
      <c r="E1210" s="26"/>
      <c r="F1210" s="22"/>
    </row>
    <row r="1211" spans="1:6" x14ac:dyDescent="0.35">
      <c r="A1211" s="4"/>
      <c r="B1211" s="12"/>
      <c r="C1211" s="2"/>
      <c r="D1211" s="5"/>
      <c r="E1211" s="26"/>
      <c r="F1211" s="22"/>
    </row>
    <row r="1212" spans="1:6" ht="72" x14ac:dyDescent="0.35">
      <c r="A1212" s="4"/>
      <c r="B1212" s="17" t="s">
        <v>249</v>
      </c>
      <c r="C1212" s="2"/>
      <c r="D1212" s="5"/>
      <c r="E1212" s="26"/>
      <c r="F1212" s="22"/>
    </row>
    <row r="1213" spans="1:6" x14ac:dyDescent="0.35">
      <c r="A1213" s="4"/>
      <c r="B1213" s="12"/>
      <c r="C1213" s="2"/>
      <c r="D1213" s="5"/>
      <c r="E1213" s="26"/>
      <c r="F1213" s="22"/>
    </row>
    <row r="1214" spans="1:6" x14ac:dyDescent="0.35">
      <c r="A1214" s="4">
        <v>1</v>
      </c>
      <c r="B1214" s="12" t="s">
        <v>76</v>
      </c>
      <c r="C1214" s="2" t="s">
        <v>189</v>
      </c>
      <c r="D1214" s="5">
        <v>3</v>
      </c>
      <c r="E1214" s="26"/>
      <c r="F1214" s="22">
        <f>D1214*E1214</f>
        <v>0</v>
      </c>
    </row>
    <row r="1215" spans="1:6" x14ac:dyDescent="0.35">
      <c r="A1215" s="4"/>
      <c r="B1215" s="12"/>
      <c r="C1215" s="2"/>
      <c r="D1215" s="5"/>
      <c r="E1215" s="26"/>
      <c r="F1215" s="22"/>
    </row>
    <row r="1216" spans="1:6" ht="21" x14ac:dyDescent="0.35">
      <c r="A1216" s="4"/>
      <c r="B1216" s="16" t="s">
        <v>168</v>
      </c>
      <c r="C1216" s="2"/>
      <c r="D1216" s="5"/>
      <c r="E1216" s="26"/>
      <c r="F1216" s="22"/>
    </row>
    <row r="1217" spans="1:6" x14ac:dyDescent="0.35">
      <c r="A1217" s="4"/>
      <c r="B1217" s="12"/>
      <c r="C1217" s="2"/>
      <c r="D1217" s="5"/>
      <c r="E1217" s="26"/>
      <c r="F1217" s="22"/>
    </row>
    <row r="1218" spans="1:6" ht="72" x14ac:dyDescent="0.35">
      <c r="A1218" s="4"/>
      <c r="B1218" s="17" t="s">
        <v>250</v>
      </c>
      <c r="C1218" s="2"/>
      <c r="D1218" s="5"/>
      <c r="E1218" s="26"/>
      <c r="F1218" s="22"/>
    </row>
    <row r="1219" spans="1:6" x14ac:dyDescent="0.35">
      <c r="A1219" s="4"/>
      <c r="B1219" s="12"/>
      <c r="C1219" s="2"/>
      <c r="D1219" s="5"/>
      <c r="E1219" s="26"/>
      <c r="F1219" s="22"/>
    </row>
    <row r="1220" spans="1:6" x14ac:dyDescent="0.35">
      <c r="A1220" s="4">
        <v>2</v>
      </c>
      <c r="B1220" s="12" t="s">
        <v>76</v>
      </c>
      <c r="C1220" s="2" t="s">
        <v>189</v>
      </c>
      <c r="D1220" s="5">
        <v>3</v>
      </c>
      <c r="E1220" s="26"/>
      <c r="F1220" s="22">
        <f>D1220*E1220</f>
        <v>0</v>
      </c>
    </row>
    <row r="1221" spans="1:6" x14ac:dyDescent="0.35">
      <c r="A1221" s="4"/>
      <c r="B1221" s="12"/>
      <c r="C1221" s="2"/>
      <c r="D1221" s="5"/>
      <c r="E1221" s="26"/>
      <c r="F1221" s="22"/>
    </row>
    <row r="1222" spans="1:6" ht="21" x14ac:dyDescent="0.35">
      <c r="A1222" s="4"/>
      <c r="B1222" s="16" t="s">
        <v>173</v>
      </c>
      <c r="C1222" s="2"/>
      <c r="D1222" s="5"/>
      <c r="E1222" s="26"/>
      <c r="F1222" s="22"/>
    </row>
    <row r="1223" spans="1:6" x14ac:dyDescent="0.35">
      <c r="A1223" s="4"/>
      <c r="B1223" s="12"/>
      <c r="C1223" s="2"/>
      <c r="D1223" s="5"/>
      <c r="E1223" s="26"/>
      <c r="F1223" s="22"/>
    </row>
    <row r="1224" spans="1:6" ht="21" x14ac:dyDescent="0.35">
      <c r="A1224" s="4"/>
      <c r="B1224" s="16" t="s">
        <v>279</v>
      </c>
      <c r="C1224" s="2"/>
      <c r="D1224" s="5"/>
      <c r="E1224" s="26"/>
      <c r="F1224" s="22"/>
    </row>
    <row r="1225" spans="1:6" x14ac:dyDescent="0.35">
      <c r="A1225" s="4"/>
      <c r="B1225" s="12"/>
      <c r="C1225" s="2"/>
      <c r="D1225" s="5"/>
      <c r="E1225" s="26"/>
      <c r="F1225" s="22"/>
    </row>
    <row r="1226" spans="1:6" x14ac:dyDescent="0.35">
      <c r="A1226" s="4"/>
      <c r="B1226" s="12"/>
      <c r="C1226" s="2"/>
      <c r="D1226" s="5"/>
      <c r="E1226" s="26"/>
      <c r="F1226" s="22"/>
    </row>
    <row r="1227" spans="1:6" ht="162" x14ac:dyDescent="0.35">
      <c r="A1227" s="4"/>
      <c r="B1227" s="17" t="s">
        <v>278</v>
      </c>
      <c r="C1227" s="2"/>
      <c r="D1227" s="5"/>
      <c r="E1227" s="26"/>
      <c r="F1227" s="22"/>
    </row>
    <row r="1228" spans="1:6" x14ac:dyDescent="0.35">
      <c r="A1228" s="4"/>
      <c r="B1228" s="12"/>
      <c r="C1228" s="2"/>
      <c r="D1228" s="5"/>
      <c r="E1228" s="26"/>
      <c r="F1228" s="22"/>
    </row>
    <row r="1229" spans="1:6" x14ac:dyDescent="0.35">
      <c r="A1229" s="4">
        <v>3</v>
      </c>
      <c r="B1229" s="12" t="s">
        <v>76</v>
      </c>
      <c r="C1229" s="2" t="s">
        <v>189</v>
      </c>
      <c r="D1229" s="5">
        <v>246</v>
      </c>
      <c r="E1229" s="26"/>
      <c r="F1229" s="22">
        <f>D1229*E1229</f>
        <v>0</v>
      </c>
    </row>
    <row r="1230" spans="1:6" x14ac:dyDescent="0.35">
      <c r="A1230" s="4"/>
      <c r="B1230" s="12"/>
      <c r="C1230" s="2"/>
      <c r="D1230" s="5"/>
      <c r="E1230" s="26"/>
      <c r="F1230" s="22"/>
    </row>
    <row r="1231" spans="1:6" ht="21" x14ac:dyDescent="0.35">
      <c r="A1231" s="4"/>
      <c r="B1231" s="16" t="s">
        <v>280</v>
      </c>
      <c r="C1231" s="2"/>
      <c r="D1231" s="5"/>
      <c r="E1231" s="26"/>
      <c r="F1231" s="22"/>
    </row>
    <row r="1232" spans="1:6" x14ac:dyDescent="0.35">
      <c r="A1232" s="4"/>
      <c r="B1232" s="12"/>
      <c r="C1232" s="2"/>
      <c r="D1232" s="5"/>
      <c r="E1232" s="26"/>
      <c r="F1232" s="22"/>
    </row>
    <row r="1233" spans="1:6" ht="144" x14ac:dyDescent="0.35">
      <c r="A1233" s="4"/>
      <c r="B1233" s="17" t="s">
        <v>281</v>
      </c>
      <c r="C1233" s="2"/>
      <c r="D1233" s="5"/>
      <c r="E1233" s="26"/>
      <c r="F1233" s="22"/>
    </row>
    <row r="1234" spans="1:6" x14ac:dyDescent="0.35">
      <c r="A1234" s="4"/>
      <c r="B1234" s="12"/>
      <c r="C1234" s="2"/>
      <c r="D1234" s="5"/>
      <c r="E1234" s="26"/>
      <c r="F1234" s="22"/>
    </row>
    <row r="1235" spans="1:6" x14ac:dyDescent="0.35">
      <c r="A1235" s="4">
        <v>4</v>
      </c>
      <c r="B1235" s="12" t="s">
        <v>76</v>
      </c>
      <c r="C1235" s="2" t="s">
        <v>189</v>
      </c>
      <c r="D1235" s="5">
        <v>438</v>
      </c>
      <c r="E1235" s="26"/>
      <c r="F1235" s="22">
        <f>D1235*E1235</f>
        <v>0</v>
      </c>
    </row>
    <row r="1236" spans="1:6" x14ac:dyDescent="0.35">
      <c r="A1236" s="4"/>
      <c r="B1236" s="12"/>
      <c r="C1236" s="2"/>
      <c r="D1236" s="5"/>
      <c r="E1236" s="26"/>
      <c r="F1236" s="22"/>
    </row>
    <row r="1237" spans="1:6" ht="21" x14ac:dyDescent="0.35">
      <c r="A1237" s="4"/>
      <c r="B1237" s="16" t="s">
        <v>169</v>
      </c>
      <c r="C1237" s="2"/>
      <c r="D1237" s="5"/>
      <c r="E1237" s="26"/>
      <c r="F1237" s="22"/>
    </row>
    <row r="1238" spans="1:6" x14ac:dyDescent="0.35">
      <c r="A1238" s="4"/>
      <c r="B1238" s="12"/>
      <c r="C1238" s="2"/>
      <c r="D1238" s="5"/>
      <c r="E1238" s="26"/>
      <c r="F1238" s="22"/>
    </row>
    <row r="1239" spans="1:6" ht="144" x14ac:dyDescent="0.35">
      <c r="A1239" s="4"/>
      <c r="B1239" s="17" t="s">
        <v>284</v>
      </c>
      <c r="C1239" s="2"/>
      <c r="D1239" s="5"/>
      <c r="E1239" s="26"/>
      <c r="F1239" s="22"/>
    </row>
    <row r="1240" spans="1:6" x14ac:dyDescent="0.35">
      <c r="A1240" s="4"/>
      <c r="B1240" s="12"/>
      <c r="C1240" s="2"/>
      <c r="D1240" s="5"/>
      <c r="E1240" s="26"/>
      <c r="F1240" s="22"/>
    </row>
    <row r="1241" spans="1:6" x14ac:dyDescent="0.35">
      <c r="A1241" s="4">
        <v>5</v>
      </c>
      <c r="B1241" s="12" t="s">
        <v>406</v>
      </c>
      <c r="C1241" s="2" t="s">
        <v>189</v>
      </c>
      <c r="D1241" s="5">
        <v>4</v>
      </c>
      <c r="E1241" s="26"/>
      <c r="F1241" s="22">
        <f>D1241*E1241</f>
        <v>0</v>
      </c>
    </row>
    <row r="1242" spans="1:6" x14ac:dyDescent="0.35">
      <c r="A1242" s="4"/>
      <c r="B1242" s="12"/>
      <c r="C1242" s="2"/>
      <c r="D1242" s="5"/>
      <c r="E1242" s="26"/>
      <c r="F1242" s="22"/>
    </row>
    <row r="1243" spans="1:6" ht="21" x14ac:dyDescent="0.35">
      <c r="A1243" s="4"/>
      <c r="B1243" s="16" t="s">
        <v>172</v>
      </c>
      <c r="C1243" s="2"/>
      <c r="D1243" s="5"/>
      <c r="E1243" s="26"/>
      <c r="F1243" s="22"/>
    </row>
    <row r="1244" spans="1:6" x14ac:dyDescent="0.35">
      <c r="A1244" s="4"/>
      <c r="B1244" s="12"/>
      <c r="C1244" s="2"/>
      <c r="D1244" s="5"/>
      <c r="E1244" s="26"/>
      <c r="F1244" s="22"/>
    </row>
    <row r="1245" spans="1:6" ht="144" x14ac:dyDescent="0.35">
      <c r="A1245" s="4"/>
      <c r="B1245" s="17" t="s">
        <v>284</v>
      </c>
      <c r="C1245" s="2"/>
      <c r="D1245" s="5"/>
      <c r="E1245" s="26"/>
      <c r="F1245" s="22"/>
    </row>
    <row r="1246" spans="1:6" x14ac:dyDescent="0.35">
      <c r="A1246" s="4"/>
      <c r="B1246" s="12"/>
      <c r="C1246" s="2"/>
      <c r="D1246" s="5"/>
      <c r="E1246" s="26"/>
      <c r="F1246" s="22"/>
    </row>
    <row r="1247" spans="1:6" x14ac:dyDescent="0.35">
      <c r="A1247" s="4">
        <v>6</v>
      </c>
      <c r="B1247" s="12" t="s">
        <v>286</v>
      </c>
      <c r="C1247" s="2" t="s">
        <v>189</v>
      </c>
      <c r="D1247" s="5">
        <v>105</v>
      </c>
      <c r="E1247" s="26"/>
      <c r="F1247" s="22">
        <f>D1247*E1247</f>
        <v>0</v>
      </c>
    </row>
    <row r="1248" spans="1:6" x14ac:dyDescent="0.35">
      <c r="A1248" s="4"/>
      <c r="B1248" s="12"/>
      <c r="C1248" s="2"/>
      <c r="D1248" s="5"/>
      <c r="E1248" s="26"/>
      <c r="F1248" s="22"/>
    </row>
    <row r="1249" spans="1:6" ht="126" x14ac:dyDescent="0.35">
      <c r="A1249" s="4"/>
      <c r="B1249" s="17" t="s">
        <v>282</v>
      </c>
      <c r="C1249" s="2"/>
      <c r="D1249" s="5"/>
      <c r="E1249" s="26"/>
      <c r="F1249" s="22"/>
    </row>
    <row r="1250" spans="1:6" x14ac:dyDescent="0.35">
      <c r="A1250" s="4"/>
      <c r="B1250" s="12"/>
      <c r="C1250" s="2"/>
      <c r="D1250" s="5"/>
      <c r="E1250" s="26"/>
      <c r="F1250" s="22"/>
    </row>
    <row r="1251" spans="1:6" x14ac:dyDescent="0.35">
      <c r="A1251" s="4">
        <v>7</v>
      </c>
      <c r="B1251" s="12" t="s">
        <v>283</v>
      </c>
      <c r="C1251" s="2" t="s">
        <v>8</v>
      </c>
      <c r="D1251" s="5">
        <v>150</v>
      </c>
      <c r="E1251" s="26"/>
      <c r="F1251" s="22">
        <f>D1251*E1251</f>
        <v>0</v>
      </c>
    </row>
    <row r="1252" spans="1:6" x14ac:dyDescent="0.35">
      <c r="A1252" s="4"/>
      <c r="B1252" s="12"/>
      <c r="C1252" s="2"/>
      <c r="D1252" s="5"/>
      <c r="E1252" s="26"/>
      <c r="F1252" s="22"/>
    </row>
    <row r="1253" spans="1:6" ht="18.600000000000001" thickBot="1" x14ac:dyDescent="0.4">
      <c r="B1253" s="10" t="s">
        <v>194</v>
      </c>
      <c r="C1253" s="9"/>
      <c r="D1253" s="5"/>
      <c r="E1253" s="27" t="s">
        <v>192</v>
      </c>
      <c r="F1253" s="23">
        <f>SUM(F1209:F1252)</f>
        <v>0</v>
      </c>
    </row>
    <row r="1254" spans="1:6" ht="18.600000000000001" thickTop="1" x14ac:dyDescent="0.35">
      <c r="B1254" s="10"/>
      <c r="C1254" s="9"/>
      <c r="D1254" s="5"/>
      <c r="E1254" s="27"/>
      <c r="F1254" s="22"/>
    </row>
    <row r="1255" spans="1:6" ht="21" x14ac:dyDescent="0.35">
      <c r="B1255" s="31" t="s">
        <v>408</v>
      </c>
      <c r="C1255" s="9"/>
      <c r="D1255" s="5"/>
      <c r="E1255" s="27"/>
      <c r="F1255" s="22"/>
    </row>
    <row r="1256" spans="1:6" ht="21" x14ac:dyDescent="0.35">
      <c r="B1256" s="31"/>
      <c r="C1256" s="9"/>
      <c r="D1256" s="5"/>
      <c r="E1256" s="27"/>
      <c r="F1256" s="22"/>
    </row>
    <row r="1257" spans="1:6" ht="21" x14ac:dyDescent="0.4">
      <c r="A1257" s="4"/>
      <c r="B1257" s="7" t="s">
        <v>191</v>
      </c>
      <c r="C1257" s="2"/>
      <c r="D1257" s="5"/>
      <c r="E1257" s="26"/>
      <c r="F1257" s="22"/>
    </row>
    <row r="1258" spans="1:6" x14ac:dyDescent="0.35">
      <c r="A1258" s="4"/>
      <c r="B1258" s="1"/>
      <c r="C1258" s="2"/>
      <c r="D1258" s="5"/>
      <c r="E1258" s="26"/>
      <c r="F1258" s="22"/>
    </row>
    <row r="1259" spans="1:6" x14ac:dyDescent="0.35">
      <c r="A1259" s="4">
        <v>1</v>
      </c>
      <c r="B1259" s="1" t="s">
        <v>179</v>
      </c>
      <c r="C1259" s="2" t="s">
        <v>178</v>
      </c>
      <c r="D1259" s="5"/>
      <c r="E1259" s="26"/>
      <c r="F1259" s="22">
        <f>F891</f>
        <v>0</v>
      </c>
    </row>
    <row r="1260" spans="1:6" x14ac:dyDescent="0.35">
      <c r="A1260" s="4"/>
      <c r="B1260" s="1"/>
      <c r="C1260" s="2"/>
      <c r="D1260" s="5"/>
      <c r="E1260" s="26"/>
      <c r="F1260" s="22"/>
    </row>
    <row r="1261" spans="1:6" x14ac:dyDescent="0.35">
      <c r="A1261" s="4">
        <v>2</v>
      </c>
      <c r="B1261" s="1" t="s">
        <v>182</v>
      </c>
      <c r="C1261" s="2" t="s">
        <v>178</v>
      </c>
      <c r="D1261" s="5"/>
      <c r="E1261" s="26"/>
      <c r="F1261" s="22">
        <f>F929</f>
        <v>0</v>
      </c>
    </row>
    <row r="1262" spans="1:6" x14ac:dyDescent="0.35">
      <c r="A1262" s="4"/>
      <c r="B1262" s="1"/>
      <c r="C1262" s="2"/>
      <c r="D1262" s="5"/>
      <c r="E1262" s="26"/>
      <c r="F1262" s="22"/>
    </row>
    <row r="1263" spans="1:6" x14ac:dyDescent="0.35">
      <c r="A1263" s="4">
        <v>3</v>
      </c>
      <c r="B1263" s="1" t="s">
        <v>184</v>
      </c>
      <c r="C1263" s="2" t="s">
        <v>178</v>
      </c>
      <c r="D1263" s="5"/>
      <c r="E1263" s="26"/>
      <c r="F1263" s="22">
        <f>F948</f>
        <v>0</v>
      </c>
    </row>
    <row r="1264" spans="1:6" x14ac:dyDescent="0.35">
      <c r="A1264" s="4"/>
      <c r="B1264" s="1"/>
      <c r="C1264" s="2"/>
      <c r="D1264" s="5"/>
      <c r="E1264" s="26"/>
      <c r="F1264" s="22"/>
    </row>
    <row r="1265" spans="1:6" x14ac:dyDescent="0.35">
      <c r="A1265" s="4">
        <v>4</v>
      </c>
      <c r="B1265" s="1" t="s">
        <v>185</v>
      </c>
      <c r="C1265" s="2" t="s">
        <v>178</v>
      </c>
      <c r="D1265" s="5"/>
      <c r="E1265" s="26"/>
      <c r="F1265" s="22">
        <f>F986</f>
        <v>0</v>
      </c>
    </row>
    <row r="1266" spans="1:6" x14ac:dyDescent="0.35">
      <c r="A1266" s="4"/>
      <c r="B1266" s="1"/>
      <c r="C1266" s="2"/>
      <c r="D1266" s="5"/>
      <c r="E1266" s="26"/>
      <c r="F1266" s="22"/>
    </row>
    <row r="1267" spans="1:6" x14ac:dyDescent="0.35">
      <c r="A1267" s="4">
        <v>5</v>
      </c>
      <c r="B1267" s="1" t="s">
        <v>186</v>
      </c>
      <c r="C1267" s="2" t="s">
        <v>178</v>
      </c>
      <c r="D1267" s="5"/>
      <c r="E1267" s="26"/>
      <c r="F1267" s="22">
        <f>F1026</f>
        <v>0</v>
      </c>
    </row>
    <row r="1268" spans="1:6" x14ac:dyDescent="0.35">
      <c r="A1268" s="4"/>
      <c r="B1268" s="1"/>
      <c r="C1268" s="2"/>
      <c r="D1268" s="5"/>
      <c r="E1268" s="26"/>
      <c r="F1268" s="22"/>
    </row>
    <row r="1269" spans="1:6" x14ac:dyDescent="0.35">
      <c r="A1269" s="4">
        <v>6</v>
      </c>
      <c r="B1269" s="1" t="s">
        <v>176</v>
      </c>
      <c r="C1269" s="2" t="s">
        <v>178</v>
      </c>
      <c r="D1269" s="5"/>
      <c r="E1269" s="26"/>
      <c r="F1269" s="22">
        <f>F1044</f>
        <v>0</v>
      </c>
    </row>
    <row r="1270" spans="1:6" x14ac:dyDescent="0.35">
      <c r="A1270" s="4"/>
      <c r="B1270" s="1"/>
      <c r="C1270" s="2"/>
      <c r="D1270" s="5"/>
      <c r="E1270" s="26"/>
      <c r="F1270" s="22"/>
    </row>
    <row r="1271" spans="1:6" x14ac:dyDescent="0.35">
      <c r="A1271" s="4">
        <v>7</v>
      </c>
      <c r="B1271" s="1" t="s">
        <v>407</v>
      </c>
      <c r="C1271" s="2" t="s">
        <v>178</v>
      </c>
      <c r="D1271" s="5"/>
      <c r="E1271" s="26"/>
      <c r="F1271" s="22">
        <f>F1073</f>
        <v>0</v>
      </c>
    </row>
    <row r="1272" spans="1:6" x14ac:dyDescent="0.35">
      <c r="A1272" s="4"/>
      <c r="B1272" s="1"/>
      <c r="C1272" s="2"/>
      <c r="D1272" s="5"/>
      <c r="E1272" s="26"/>
      <c r="F1272" s="22"/>
    </row>
    <row r="1273" spans="1:6" x14ac:dyDescent="0.35">
      <c r="A1273" s="4">
        <v>8</v>
      </c>
      <c r="B1273" s="1" t="s">
        <v>177</v>
      </c>
      <c r="C1273" s="2" t="s">
        <v>178</v>
      </c>
      <c r="D1273" s="5"/>
      <c r="E1273" s="26"/>
      <c r="F1273" s="22">
        <f>F1181</f>
        <v>0</v>
      </c>
    </row>
    <row r="1274" spans="1:6" x14ac:dyDescent="0.35">
      <c r="A1274" s="4"/>
      <c r="B1274" s="1"/>
      <c r="C1274" s="2"/>
      <c r="D1274" s="5"/>
      <c r="E1274" s="26"/>
      <c r="F1274" s="22"/>
    </row>
    <row r="1275" spans="1:6" x14ac:dyDescent="0.35">
      <c r="A1275" s="4">
        <v>9</v>
      </c>
      <c r="B1275" s="1" t="s">
        <v>174</v>
      </c>
      <c r="C1275" s="2" t="s">
        <v>178</v>
      </c>
      <c r="D1275" s="5"/>
      <c r="E1275" s="26"/>
      <c r="F1275" s="22">
        <f>F1253</f>
        <v>0</v>
      </c>
    </row>
    <row r="1276" spans="1:6" x14ac:dyDescent="0.35">
      <c r="A1276" s="4"/>
      <c r="B1276" s="1"/>
      <c r="C1276" s="2"/>
      <c r="D1276" s="5"/>
      <c r="E1276" s="26"/>
      <c r="F1276" s="22"/>
    </row>
    <row r="1277" spans="1:6" ht="18.600000000000001" thickBot="1" x14ac:dyDescent="0.4">
      <c r="A1277" s="28"/>
      <c r="B1277" s="28" t="s">
        <v>190</v>
      </c>
      <c r="C1277" s="29"/>
      <c r="D1277" s="28"/>
      <c r="E1277" s="230" t="s">
        <v>192</v>
      </c>
      <c r="F1277" s="30">
        <f>SUM(F1258:F1276)</f>
        <v>0</v>
      </c>
    </row>
    <row r="1278" spans="1:6" ht="18.600000000000001" thickTop="1" x14ac:dyDescent="0.35"/>
    <row r="1279" spans="1:6" ht="21" x14ac:dyDescent="0.35">
      <c r="B1279" s="31" t="s">
        <v>411</v>
      </c>
    </row>
    <row r="1281" spans="1:6" ht="36" x14ac:dyDescent="0.35">
      <c r="A1281" s="14" t="s">
        <v>0</v>
      </c>
      <c r="B1281" s="20"/>
      <c r="C1281" s="13"/>
      <c r="D1281" s="15" t="s">
        <v>1</v>
      </c>
      <c r="E1281" s="25" t="s">
        <v>2</v>
      </c>
      <c r="F1281" s="21" t="s">
        <v>3</v>
      </c>
    </row>
    <row r="1282" spans="1:6" ht="21" x14ac:dyDescent="0.35">
      <c r="A1282" s="4"/>
      <c r="B1282" s="16" t="s">
        <v>4</v>
      </c>
      <c r="C1282" s="2"/>
      <c r="D1282" s="5"/>
      <c r="E1282" s="26"/>
      <c r="F1282" s="22"/>
    </row>
    <row r="1283" spans="1:6" x14ac:dyDescent="0.35">
      <c r="A1283" s="4"/>
      <c r="B1283" s="12"/>
      <c r="C1283" s="2"/>
      <c r="D1283" s="5"/>
      <c r="E1283" s="26"/>
      <c r="F1283" s="22"/>
    </row>
    <row r="1284" spans="1:6" ht="21" x14ac:dyDescent="0.35">
      <c r="A1284" s="4"/>
      <c r="B1284" s="16" t="s">
        <v>11</v>
      </c>
      <c r="C1284" s="2"/>
      <c r="D1284" s="5"/>
      <c r="E1284" s="26"/>
      <c r="F1284" s="22"/>
    </row>
    <row r="1285" spans="1:6" x14ac:dyDescent="0.35">
      <c r="A1285" s="4"/>
      <c r="B1285" s="12"/>
      <c r="C1285" s="2"/>
      <c r="D1285" s="5"/>
      <c r="E1285" s="26"/>
      <c r="F1285" s="22"/>
    </row>
    <row r="1286" spans="1:6" x14ac:dyDescent="0.35">
      <c r="A1286" s="4"/>
      <c r="B1286" s="17" t="s">
        <v>354</v>
      </c>
      <c r="C1286" s="2"/>
      <c r="D1286" s="5"/>
      <c r="E1286" s="26"/>
      <c r="F1286" s="22"/>
    </row>
    <row r="1287" spans="1:6" x14ac:dyDescent="0.35">
      <c r="A1287" s="4"/>
      <c r="B1287" s="17"/>
      <c r="C1287" s="2"/>
      <c r="D1287" s="5"/>
      <c r="E1287" s="26"/>
      <c r="F1287" s="22"/>
    </row>
    <row r="1288" spans="1:6" x14ac:dyDescent="0.35">
      <c r="A1288" s="4"/>
      <c r="B1288" s="17" t="s">
        <v>5</v>
      </c>
      <c r="C1288" s="2"/>
      <c r="D1288" s="5"/>
      <c r="E1288" s="26"/>
      <c r="F1288" s="22"/>
    </row>
    <row r="1289" spans="1:6" x14ac:dyDescent="0.35">
      <c r="A1289" s="4"/>
      <c r="B1289" s="12"/>
      <c r="C1289" s="2"/>
      <c r="D1289" s="5"/>
      <c r="E1289" s="26"/>
      <c r="F1289" s="22"/>
    </row>
    <row r="1290" spans="1:6" ht="108" x14ac:dyDescent="0.35">
      <c r="A1290" s="4"/>
      <c r="B1290" s="12" t="s">
        <v>12</v>
      </c>
      <c r="C1290" s="2"/>
      <c r="D1290" s="5"/>
      <c r="E1290" s="26"/>
      <c r="F1290" s="22"/>
    </row>
    <row r="1291" spans="1:6" x14ac:dyDescent="0.35">
      <c r="A1291" s="4"/>
      <c r="B1291" s="17" t="s">
        <v>6</v>
      </c>
      <c r="C1291" s="2"/>
      <c r="D1291" s="5"/>
      <c r="E1291" s="26"/>
      <c r="F1291" s="22"/>
    </row>
    <row r="1292" spans="1:6" x14ac:dyDescent="0.35">
      <c r="A1292" s="4"/>
      <c r="B1292" s="12"/>
      <c r="C1292" s="2"/>
      <c r="D1292" s="5"/>
      <c r="E1292" s="26"/>
      <c r="F1292" s="22"/>
    </row>
    <row r="1293" spans="1:6" ht="36" x14ac:dyDescent="0.35">
      <c r="A1293" s="4"/>
      <c r="B1293" s="12" t="s">
        <v>13</v>
      </c>
      <c r="C1293" s="2"/>
      <c r="D1293" s="5"/>
      <c r="E1293" s="26"/>
      <c r="F1293" s="22"/>
    </row>
    <row r="1294" spans="1:6" x14ac:dyDescent="0.35">
      <c r="A1294" s="4"/>
      <c r="B1294" s="12"/>
      <c r="C1294" s="2"/>
      <c r="D1294" s="5"/>
      <c r="E1294" s="26"/>
      <c r="F1294" s="22"/>
    </row>
    <row r="1295" spans="1:6" x14ac:dyDescent="0.35">
      <c r="A1295" s="4"/>
      <c r="B1295" s="17" t="s">
        <v>7</v>
      </c>
      <c r="C1295" s="2"/>
      <c r="D1295" s="5"/>
      <c r="E1295" s="26"/>
      <c r="F1295" s="22"/>
    </row>
    <row r="1296" spans="1:6" x14ac:dyDescent="0.35">
      <c r="A1296" s="4"/>
      <c r="B1296" s="12"/>
      <c r="C1296" s="2"/>
      <c r="D1296" s="5"/>
      <c r="E1296" s="26"/>
      <c r="F1296" s="22"/>
    </row>
    <row r="1297" spans="1:6" ht="126" x14ac:dyDescent="0.35">
      <c r="A1297" s="4"/>
      <c r="B1297" s="12" t="s">
        <v>14</v>
      </c>
      <c r="C1297" s="2"/>
      <c r="D1297" s="5"/>
      <c r="E1297" s="26"/>
      <c r="F1297" s="22"/>
    </row>
    <row r="1298" spans="1:6" x14ac:dyDescent="0.35">
      <c r="A1298" s="4"/>
      <c r="B1298" s="12"/>
      <c r="C1298" s="2"/>
      <c r="D1298" s="5"/>
      <c r="E1298" s="26"/>
      <c r="F1298" s="22"/>
    </row>
    <row r="1299" spans="1:6" ht="54" x14ac:dyDescent="0.35">
      <c r="A1299" s="4"/>
      <c r="B1299" s="12" t="s">
        <v>18</v>
      </c>
      <c r="C1299" s="2"/>
      <c r="D1299" s="5"/>
      <c r="E1299" s="26"/>
      <c r="F1299" s="22"/>
    </row>
    <row r="1300" spans="1:6" x14ac:dyDescent="0.35">
      <c r="A1300" s="4"/>
      <c r="B1300" s="12"/>
      <c r="C1300" s="2"/>
      <c r="D1300" s="5"/>
      <c r="E1300" s="26"/>
      <c r="F1300" s="22"/>
    </row>
    <row r="1301" spans="1:6" ht="54" x14ac:dyDescent="0.35">
      <c r="A1301" s="4"/>
      <c r="B1301" s="12" t="s">
        <v>19</v>
      </c>
      <c r="C1301" s="2"/>
      <c r="D1301" s="5"/>
      <c r="E1301" s="26"/>
      <c r="F1301" s="22"/>
    </row>
    <row r="1302" spans="1:6" ht="72" x14ac:dyDescent="0.35">
      <c r="A1302" s="4"/>
      <c r="B1302" s="12" t="s">
        <v>20</v>
      </c>
      <c r="C1302" s="2"/>
      <c r="D1302" s="5"/>
      <c r="E1302" s="26"/>
      <c r="F1302" s="22"/>
    </row>
    <row r="1303" spans="1:6" x14ac:dyDescent="0.35">
      <c r="A1303" s="4"/>
      <c r="B1303" s="12"/>
      <c r="C1303" s="2"/>
      <c r="D1303" s="5"/>
      <c r="E1303" s="26"/>
      <c r="F1303" s="22"/>
    </row>
    <row r="1304" spans="1:6" ht="21" x14ac:dyDescent="0.35">
      <c r="A1304" s="4"/>
      <c r="B1304" s="16" t="s">
        <v>21</v>
      </c>
      <c r="C1304" s="2"/>
      <c r="D1304" s="5"/>
      <c r="E1304" s="26"/>
      <c r="F1304" s="22"/>
    </row>
    <row r="1305" spans="1:6" x14ac:dyDescent="0.35">
      <c r="A1305" s="4"/>
      <c r="B1305" s="12"/>
      <c r="C1305" s="2"/>
      <c r="D1305" s="5"/>
      <c r="E1305" s="26"/>
      <c r="F1305" s="22"/>
    </row>
    <row r="1306" spans="1:6" ht="36" x14ac:dyDescent="0.35">
      <c r="A1306" s="4"/>
      <c r="B1306" s="17" t="s">
        <v>26</v>
      </c>
      <c r="C1306" s="2"/>
      <c r="D1306" s="5"/>
      <c r="E1306" s="26"/>
      <c r="F1306" s="22"/>
    </row>
    <row r="1307" spans="1:6" x14ac:dyDescent="0.35">
      <c r="A1307" s="4"/>
      <c r="B1307" s="17"/>
      <c r="C1307" s="2"/>
      <c r="D1307" s="5"/>
      <c r="E1307" s="26"/>
      <c r="F1307" s="22"/>
    </row>
    <row r="1308" spans="1:6" ht="36" x14ac:dyDescent="0.35">
      <c r="A1308" s="4">
        <v>1</v>
      </c>
      <c r="B1308" s="12" t="s">
        <v>412</v>
      </c>
      <c r="C1308" s="2" t="s">
        <v>189</v>
      </c>
      <c r="D1308" s="5">
        <v>15</v>
      </c>
      <c r="E1308" s="26"/>
      <c r="F1308" s="22">
        <f>D1308*E1308</f>
        <v>0</v>
      </c>
    </row>
    <row r="1309" spans="1:6" x14ac:dyDescent="0.35">
      <c r="A1309" s="4"/>
      <c r="B1309" s="12"/>
      <c r="C1309" s="2"/>
      <c r="D1309" s="5"/>
      <c r="E1309" s="26"/>
      <c r="F1309" s="22"/>
    </row>
    <row r="1310" spans="1:6" x14ac:dyDescent="0.35">
      <c r="A1310" s="4"/>
      <c r="B1310" s="17" t="s">
        <v>252</v>
      </c>
      <c r="C1310" s="2"/>
      <c r="D1310" s="5"/>
      <c r="E1310" s="26"/>
      <c r="F1310" s="22"/>
    </row>
    <row r="1311" spans="1:6" x14ac:dyDescent="0.35">
      <c r="A1311" s="4"/>
      <c r="B1311" s="12"/>
      <c r="C1311" s="2"/>
      <c r="D1311" s="5"/>
      <c r="E1311" s="26"/>
      <c r="F1311" s="22"/>
    </row>
    <row r="1312" spans="1:6" x14ac:dyDescent="0.35">
      <c r="A1312" s="4">
        <v>2</v>
      </c>
      <c r="B1312" s="12" t="s">
        <v>253</v>
      </c>
      <c r="C1312" s="2" t="s">
        <v>8</v>
      </c>
      <c r="D1312" s="5">
        <v>24</v>
      </c>
      <c r="E1312" s="26"/>
      <c r="F1312" s="22">
        <f>D1312*E1312</f>
        <v>0</v>
      </c>
    </row>
    <row r="1313" spans="1:6" x14ac:dyDescent="0.35">
      <c r="A1313" s="4"/>
      <c r="B1313" s="12"/>
      <c r="C1313" s="2"/>
      <c r="D1313" s="5"/>
      <c r="E1313" s="26"/>
      <c r="F1313" s="22"/>
    </row>
    <row r="1314" spans="1:6" ht="54" x14ac:dyDescent="0.35">
      <c r="A1314" s="4"/>
      <c r="B1314" s="17" t="s">
        <v>27</v>
      </c>
      <c r="C1314" s="2"/>
      <c r="D1314" s="5"/>
      <c r="E1314" s="26"/>
      <c r="F1314" s="22"/>
    </row>
    <row r="1315" spans="1:6" x14ac:dyDescent="0.35">
      <c r="A1315" s="4"/>
      <c r="B1315" s="17"/>
      <c r="C1315" s="2"/>
      <c r="D1315" s="5"/>
      <c r="E1315" s="26"/>
      <c r="F1315" s="22"/>
    </row>
    <row r="1316" spans="1:6" x14ac:dyDescent="0.35">
      <c r="A1316" s="4">
        <v>3</v>
      </c>
      <c r="B1316" s="12" t="s">
        <v>413</v>
      </c>
      <c r="C1316" s="2" t="s">
        <v>189</v>
      </c>
      <c r="D1316" s="5">
        <v>6</v>
      </c>
      <c r="E1316" s="26"/>
      <c r="F1316" s="22">
        <f>D1316*E1316</f>
        <v>0</v>
      </c>
    </row>
    <row r="1317" spans="1:6" x14ac:dyDescent="0.35">
      <c r="A1317" s="4"/>
      <c r="B1317" s="12"/>
      <c r="C1317" s="2"/>
      <c r="D1317" s="5"/>
      <c r="E1317" s="26"/>
      <c r="F1317" s="22"/>
    </row>
    <row r="1318" spans="1:6" ht="54" x14ac:dyDescent="0.35">
      <c r="A1318" s="4"/>
      <c r="B1318" s="17" t="s">
        <v>254</v>
      </c>
      <c r="C1318" s="2"/>
      <c r="D1318" s="5"/>
      <c r="E1318" s="26"/>
      <c r="F1318" s="22"/>
    </row>
    <row r="1319" spans="1:6" x14ac:dyDescent="0.35">
      <c r="A1319" s="4"/>
      <c r="B1319" s="12"/>
      <c r="C1319" s="2"/>
      <c r="D1319" s="5"/>
      <c r="E1319" s="26"/>
      <c r="F1319" s="22"/>
    </row>
    <row r="1320" spans="1:6" x14ac:dyDescent="0.35">
      <c r="A1320" s="4">
        <v>4</v>
      </c>
      <c r="B1320" s="12" t="s">
        <v>255</v>
      </c>
      <c r="C1320" s="2" t="s">
        <v>189</v>
      </c>
      <c r="D1320" s="5">
        <v>25</v>
      </c>
      <c r="E1320" s="26"/>
      <c r="F1320" s="22">
        <f>D1320*E1320</f>
        <v>0</v>
      </c>
    </row>
    <row r="1321" spans="1:6" x14ac:dyDescent="0.35">
      <c r="A1321" s="4"/>
      <c r="B1321" s="12"/>
      <c r="C1321" s="2"/>
      <c r="D1321" s="5"/>
      <c r="E1321" s="26"/>
      <c r="F1321" s="22"/>
    </row>
    <row r="1322" spans="1:6" x14ac:dyDescent="0.35">
      <c r="A1322" s="4">
        <v>5</v>
      </c>
      <c r="B1322" s="12" t="s">
        <v>256</v>
      </c>
      <c r="C1322" s="2" t="s">
        <v>189</v>
      </c>
      <c r="D1322" s="5">
        <v>10</v>
      </c>
      <c r="E1322" s="26"/>
      <c r="F1322" s="22">
        <f>D1322*E1322</f>
        <v>0</v>
      </c>
    </row>
    <row r="1323" spans="1:6" x14ac:dyDescent="0.35">
      <c r="A1323" s="4"/>
      <c r="B1323" s="12"/>
      <c r="C1323" s="2"/>
      <c r="D1323" s="5"/>
      <c r="E1323" s="26"/>
      <c r="F1323" s="22"/>
    </row>
    <row r="1324" spans="1:6" ht="21" x14ac:dyDescent="0.35">
      <c r="A1324" s="4"/>
      <c r="B1324" s="16" t="s">
        <v>32</v>
      </c>
      <c r="C1324" s="2"/>
      <c r="D1324" s="5"/>
      <c r="E1324" s="26"/>
      <c r="F1324" s="22"/>
    </row>
    <row r="1325" spans="1:6" x14ac:dyDescent="0.35">
      <c r="A1325" s="4"/>
      <c r="B1325" s="12"/>
      <c r="C1325" s="2"/>
      <c r="D1325" s="5"/>
      <c r="E1325" s="26"/>
      <c r="F1325" s="22"/>
    </row>
    <row r="1326" spans="1:6" x14ac:dyDescent="0.35">
      <c r="A1326" s="4"/>
      <c r="B1326" s="17" t="s">
        <v>414</v>
      </c>
      <c r="C1326" s="2"/>
      <c r="D1326" s="5"/>
      <c r="E1326" s="26"/>
      <c r="F1326" s="22"/>
    </row>
    <row r="1327" spans="1:6" x14ac:dyDescent="0.35">
      <c r="A1327" s="4"/>
      <c r="B1327" s="12"/>
      <c r="C1327" s="2"/>
      <c r="D1327" s="5"/>
      <c r="E1327" s="26"/>
      <c r="F1327" s="22"/>
    </row>
    <row r="1328" spans="1:6" x14ac:dyDescent="0.35">
      <c r="A1328" s="4">
        <v>6</v>
      </c>
      <c r="B1328" s="12" t="s">
        <v>365</v>
      </c>
      <c r="C1328" s="2" t="s">
        <v>189</v>
      </c>
      <c r="D1328" s="5">
        <v>132</v>
      </c>
      <c r="E1328" s="26"/>
      <c r="F1328" s="22">
        <f>D1328*E1328</f>
        <v>0</v>
      </c>
    </row>
    <row r="1329" spans="1:6" x14ac:dyDescent="0.35">
      <c r="A1329" s="4"/>
      <c r="B1329" s="12"/>
      <c r="C1329" s="2"/>
      <c r="D1329" s="5"/>
      <c r="E1329" s="26"/>
      <c r="F1329" s="22"/>
    </row>
    <row r="1330" spans="1:6" x14ac:dyDescent="0.35">
      <c r="A1330" s="4">
        <v>7</v>
      </c>
      <c r="B1330" s="12" t="s">
        <v>415</v>
      </c>
      <c r="C1330" s="2" t="s">
        <v>8</v>
      </c>
      <c r="D1330" s="5">
        <v>16</v>
      </c>
      <c r="E1330" s="26"/>
      <c r="F1330" s="22">
        <f>D1330*E1330</f>
        <v>0</v>
      </c>
    </row>
    <row r="1331" spans="1:6" x14ac:dyDescent="0.35">
      <c r="A1331" s="4"/>
      <c r="B1331" s="12"/>
      <c r="C1331" s="2"/>
      <c r="D1331" s="5"/>
      <c r="E1331" s="26"/>
      <c r="F1331" s="22"/>
    </row>
    <row r="1332" spans="1:6" x14ac:dyDescent="0.35">
      <c r="A1332" s="4">
        <v>8</v>
      </c>
      <c r="B1332" s="12" t="s">
        <v>202</v>
      </c>
      <c r="C1332" s="2" t="s">
        <v>189</v>
      </c>
      <c r="D1332" s="5">
        <v>132</v>
      </c>
      <c r="E1332" s="26"/>
      <c r="F1332" s="22">
        <f>D1332*E1332</f>
        <v>0</v>
      </c>
    </row>
    <row r="1333" spans="1:6" x14ac:dyDescent="0.35">
      <c r="A1333" s="4"/>
      <c r="B1333" s="12"/>
      <c r="C1333" s="2"/>
      <c r="D1333" s="5"/>
      <c r="E1333" s="26"/>
      <c r="F1333" s="22"/>
    </row>
    <row r="1334" spans="1:6" x14ac:dyDescent="0.35">
      <c r="A1334" s="4">
        <v>9</v>
      </c>
      <c r="B1334" s="12" t="s">
        <v>203</v>
      </c>
      <c r="C1334" s="2" t="s">
        <v>189</v>
      </c>
      <c r="D1334" s="5">
        <v>15</v>
      </c>
      <c r="E1334" s="26"/>
      <c r="F1334" s="22">
        <f>D1334*E1334</f>
        <v>0</v>
      </c>
    </row>
    <row r="1335" spans="1:6" x14ac:dyDescent="0.35">
      <c r="A1335" s="4"/>
      <c r="B1335" s="12"/>
      <c r="C1335" s="2"/>
      <c r="D1335" s="5"/>
      <c r="E1335" s="26"/>
      <c r="F1335" s="22"/>
    </row>
    <row r="1336" spans="1:6" ht="18.600000000000001" thickBot="1" x14ac:dyDescent="0.4">
      <c r="B1336" s="10" t="s">
        <v>194</v>
      </c>
      <c r="C1336" s="9"/>
      <c r="D1336" s="5"/>
      <c r="E1336" s="27" t="s">
        <v>192</v>
      </c>
      <c r="F1336" s="23">
        <f>SUM(F1306:F1335)</f>
        <v>0</v>
      </c>
    </row>
    <row r="1337" spans="1:6" ht="36.6" thickTop="1" x14ac:dyDescent="0.35">
      <c r="A1337" s="14" t="s">
        <v>0</v>
      </c>
      <c r="B1337" s="18"/>
      <c r="C1337" s="13"/>
      <c r="D1337" s="15" t="s">
        <v>1</v>
      </c>
      <c r="E1337" s="25" t="s">
        <v>2</v>
      </c>
      <c r="F1337" s="21" t="s">
        <v>3</v>
      </c>
    </row>
    <row r="1338" spans="1:6" ht="21" x14ac:dyDescent="0.35">
      <c r="A1338" s="4"/>
      <c r="B1338" s="16" t="s">
        <v>366</v>
      </c>
      <c r="C1338" s="2"/>
      <c r="D1338" s="5"/>
      <c r="E1338" s="26"/>
      <c r="F1338" s="22"/>
    </row>
    <row r="1339" spans="1:6" x14ac:dyDescent="0.35">
      <c r="A1339" s="4"/>
      <c r="B1339" s="12"/>
      <c r="C1339" s="2"/>
      <c r="D1339" s="5"/>
      <c r="E1339" s="26"/>
      <c r="F1339" s="22"/>
    </row>
    <row r="1340" spans="1:6" ht="21" x14ac:dyDescent="0.35">
      <c r="A1340" s="4"/>
      <c r="B1340" s="16" t="s">
        <v>120</v>
      </c>
      <c r="C1340" s="2"/>
      <c r="D1340" s="5"/>
      <c r="E1340" s="26"/>
      <c r="F1340" s="22"/>
    </row>
    <row r="1341" spans="1:6" x14ac:dyDescent="0.35">
      <c r="A1341" s="4"/>
      <c r="B1341" s="12"/>
      <c r="C1341" s="2"/>
      <c r="D1341" s="5"/>
      <c r="E1341" s="26"/>
      <c r="F1341" s="22"/>
    </row>
    <row r="1342" spans="1:6" x14ac:dyDescent="0.35">
      <c r="A1342" s="4"/>
      <c r="B1342" s="17" t="s">
        <v>354</v>
      </c>
      <c r="C1342" s="2"/>
      <c r="D1342" s="5"/>
      <c r="E1342" s="26"/>
      <c r="F1342" s="22"/>
    </row>
    <row r="1343" spans="1:6" x14ac:dyDescent="0.35">
      <c r="A1343" s="4"/>
      <c r="B1343" s="17"/>
      <c r="C1343" s="2"/>
      <c r="D1343" s="5"/>
      <c r="E1343" s="26"/>
      <c r="F1343" s="22"/>
    </row>
    <row r="1344" spans="1:6" x14ac:dyDescent="0.35">
      <c r="A1344" s="4"/>
      <c r="B1344" s="17" t="s">
        <v>110</v>
      </c>
      <c r="C1344" s="2"/>
      <c r="D1344" s="5"/>
      <c r="E1344" s="26"/>
      <c r="F1344" s="22"/>
    </row>
    <row r="1345" spans="1:6" x14ac:dyDescent="0.35">
      <c r="A1345" s="4"/>
      <c r="B1345" s="12"/>
      <c r="C1345" s="2"/>
      <c r="D1345" s="5"/>
      <c r="E1345" s="26"/>
      <c r="F1345" s="22"/>
    </row>
    <row r="1346" spans="1:6" ht="54" x14ac:dyDescent="0.35">
      <c r="A1346" s="4"/>
      <c r="B1346" s="12" t="s">
        <v>121</v>
      </c>
      <c r="C1346" s="2"/>
      <c r="D1346" s="5"/>
      <c r="E1346" s="26"/>
      <c r="F1346" s="22"/>
    </row>
    <row r="1347" spans="1:6" x14ac:dyDescent="0.35">
      <c r="A1347" s="4"/>
      <c r="B1347" s="12"/>
      <c r="C1347" s="2"/>
      <c r="D1347" s="5"/>
      <c r="E1347" s="26"/>
      <c r="F1347" s="22"/>
    </row>
    <row r="1348" spans="1:6" ht="21" x14ac:dyDescent="0.35">
      <c r="A1348" s="4"/>
      <c r="B1348" s="16" t="s">
        <v>122</v>
      </c>
      <c r="C1348" s="2"/>
      <c r="D1348" s="5"/>
      <c r="E1348" s="26"/>
      <c r="F1348" s="22"/>
    </row>
    <row r="1349" spans="1:6" x14ac:dyDescent="0.35">
      <c r="A1349" s="4"/>
      <c r="B1349" s="12"/>
      <c r="C1349" s="2"/>
      <c r="D1349" s="5"/>
      <c r="E1349" s="26"/>
      <c r="F1349" s="22"/>
    </row>
    <row r="1350" spans="1:6" ht="180" x14ac:dyDescent="0.35">
      <c r="A1350" s="4"/>
      <c r="B1350" s="17" t="s">
        <v>265</v>
      </c>
      <c r="C1350" s="2"/>
      <c r="D1350" s="5"/>
      <c r="E1350" s="26"/>
      <c r="F1350" s="22"/>
    </row>
    <row r="1351" spans="1:6" x14ac:dyDescent="0.35">
      <c r="A1351" s="4"/>
      <c r="B1351" s="12"/>
      <c r="C1351" s="2"/>
      <c r="D1351" s="5"/>
      <c r="E1351" s="26"/>
      <c r="F1351" s="22"/>
    </row>
    <row r="1352" spans="1:6" x14ac:dyDescent="0.35">
      <c r="A1352" s="4">
        <v>1</v>
      </c>
      <c r="B1352" s="12" t="s">
        <v>106</v>
      </c>
      <c r="C1352" s="2" t="s">
        <v>189</v>
      </c>
      <c r="D1352" s="5">
        <v>15</v>
      </c>
      <c r="E1352" s="26"/>
      <c r="F1352" s="22">
        <f>D1352*E1352</f>
        <v>0</v>
      </c>
    </row>
    <row r="1353" spans="1:6" x14ac:dyDescent="0.35">
      <c r="A1353" s="4"/>
      <c r="B1353" s="12"/>
      <c r="C1353" s="2"/>
      <c r="D1353" s="5"/>
      <c r="E1353" s="26"/>
      <c r="F1353" s="22"/>
    </row>
    <row r="1354" spans="1:6" ht="21" x14ac:dyDescent="0.35">
      <c r="A1354" s="4"/>
      <c r="B1354" s="16" t="s">
        <v>123</v>
      </c>
      <c r="C1354" s="2"/>
      <c r="D1354" s="5"/>
      <c r="E1354" s="26"/>
      <c r="F1354" s="22"/>
    </row>
    <row r="1355" spans="1:6" x14ac:dyDescent="0.35">
      <c r="A1355" s="4"/>
      <c r="B1355" s="12"/>
      <c r="C1355" s="2"/>
      <c r="D1355" s="5"/>
      <c r="E1355" s="26"/>
      <c r="F1355" s="22"/>
    </row>
    <row r="1356" spans="1:6" x14ac:dyDescent="0.35">
      <c r="A1356" s="4"/>
      <c r="B1356" s="17" t="s">
        <v>268</v>
      </c>
      <c r="C1356" s="2"/>
      <c r="D1356" s="5"/>
      <c r="E1356" s="26"/>
      <c r="F1356" s="22"/>
    </row>
    <row r="1357" spans="1:6" x14ac:dyDescent="0.35">
      <c r="A1357" s="4"/>
      <c r="B1357" s="12"/>
      <c r="C1357" s="2"/>
      <c r="D1357" s="5"/>
      <c r="E1357" s="26"/>
      <c r="F1357" s="22"/>
    </row>
    <row r="1358" spans="1:6" x14ac:dyDescent="0.35">
      <c r="A1358" s="4">
        <v>2</v>
      </c>
      <c r="B1358" s="12" t="s">
        <v>267</v>
      </c>
      <c r="C1358" s="2" t="s">
        <v>8</v>
      </c>
      <c r="D1358" s="5">
        <v>24</v>
      </c>
      <c r="E1358" s="26"/>
      <c r="F1358" s="22">
        <f>D1358*E1358</f>
        <v>0</v>
      </c>
    </row>
    <row r="1359" spans="1:6" x14ac:dyDescent="0.35">
      <c r="A1359" s="4"/>
      <c r="B1359" s="12"/>
      <c r="C1359" s="2"/>
      <c r="D1359" s="5"/>
      <c r="E1359" s="26"/>
      <c r="F1359" s="22"/>
    </row>
    <row r="1360" spans="1:6" ht="21" x14ac:dyDescent="0.35">
      <c r="A1360" s="4"/>
      <c r="B1360" s="16" t="s">
        <v>124</v>
      </c>
      <c r="C1360" s="2"/>
      <c r="D1360" s="5"/>
      <c r="E1360" s="26"/>
      <c r="F1360" s="22"/>
    </row>
    <row r="1361" spans="1:6" x14ac:dyDescent="0.35">
      <c r="A1361" s="4"/>
      <c r="B1361" s="12"/>
      <c r="C1361" s="2"/>
      <c r="D1361" s="5"/>
      <c r="E1361" s="26"/>
      <c r="F1361" s="22"/>
    </row>
    <row r="1362" spans="1:6" ht="54" x14ac:dyDescent="0.35">
      <c r="A1362" s="4">
        <v>3</v>
      </c>
      <c r="B1362" s="12" t="s">
        <v>270</v>
      </c>
      <c r="C1362" s="2" t="s">
        <v>189</v>
      </c>
      <c r="D1362" s="5">
        <v>75</v>
      </c>
      <c r="E1362" s="26"/>
      <c r="F1362" s="22">
        <f>D1362*E1362</f>
        <v>0</v>
      </c>
    </row>
    <row r="1363" spans="1:6" x14ac:dyDescent="0.35">
      <c r="A1363" s="4"/>
      <c r="B1363" s="12"/>
      <c r="C1363" s="2"/>
      <c r="D1363" s="5"/>
      <c r="E1363" s="26"/>
      <c r="F1363" s="22"/>
    </row>
    <row r="1364" spans="1:6" ht="18.600000000000001" thickBot="1" x14ac:dyDescent="0.4">
      <c r="B1364" s="10" t="s">
        <v>194</v>
      </c>
      <c r="C1364" s="9"/>
      <c r="D1364" s="5"/>
      <c r="E1364" s="27" t="s">
        <v>192</v>
      </c>
      <c r="F1364" s="23">
        <f>SUM(F1352:F1363)</f>
        <v>0</v>
      </c>
    </row>
    <row r="1365" spans="1:6" ht="36.6" thickTop="1" x14ac:dyDescent="0.35">
      <c r="A1365" s="14" t="s">
        <v>0</v>
      </c>
      <c r="B1365" s="18"/>
      <c r="C1365" s="13"/>
      <c r="D1365" s="15" t="s">
        <v>1</v>
      </c>
      <c r="E1365" s="25" t="s">
        <v>2</v>
      </c>
      <c r="F1365" s="21" t="s">
        <v>3</v>
      </c>
    </row>
    <row r="1366" spans="1:6" ht="21" x14ac:dyDescent="0.35">
      <c r="A1366" s="4"/>
      <c r="B1366" s="16" t="s">
        <v>204</v>
      </c>
      <c r="C1366" s="2"/>
      <c r="D1366" s="5"/>
      <c r="E1366" s="26"/>
      <c r="F1366" s="22"/>
    </row>
    <row r="1367" spans="1:6" x14ac:dyDescent="0.35">
      <c r="A1367" s="4"/>
      <c r="B1367" s="12"/>
      <c r="C1367" s="2"/>
      <c r="D1367" s="5"/>
      <c r="E1367" s="26"/>
      <c r="F1367" s="22"/>
    </row>
    <row r="1368" spans="1:6" ht="21" x14ac:dyDescent="0.35">
      <c r="A1368" s="4"/>
      <c r="B1368" s="16" t="s">
        <v>125</v>
      </c>
      <c r="C1368" s="2"/>
      <c r="D1368" s="5"/>
      <c r="E1368" s="26"/>
      <c r="F1368" s="22"/>
    </row>
    <row r="1369" spans="1:6" x14ac:dyDescent="0.35">
      <c r="A1369" s="4"/>
      <c r="B1369" s="12"/>
      <c r="C1369" s="2"/>
      <c r="D1369" s="5"/>
      <c r="E1369" s="26"/>
      <c r="F1369" s="22"/>
    </row>
    <row r="1370" spans="1:6" x14ac:dyDescent="0.35">
      <c r="A1370" s="4"/>
      <c r="B1370" s="17" t="s">
        <v>354</v>
      </c>
      <c r="C1370" s="2"/>
      <c r="D1370" s="5"/>
      <c r="E1370" s="26"/>
      <c r="F1370" s="22"/>
    </row>
    <row r="1371" spans="1:6" x14ac:dyDescent="0.35">
      <c r="A1371" s="4"/>
      <c r="B1371" s="17"/>
      <c r="C1371" s="2"/>
      <c r="D1371" s="5"/>
      <c r="E1371" s="26"/>
      <c r="F1371" s="22"/>
    </row>
    <row r="1372" spans="1:6" x14ac:dyDescent="0.35">
      <c r="A1372" s="4"/>
      <c r="B1372" s="17" t="s">
        <v>416</v>
      </c>
      <c r="C1372" s="2"/>
      <c r="D1372" s="5"/>
      <c r="E1372" s="26"/>
      <c r="F1372" s="22"/>
    </row>
    <row r="1373" spans="1:6" x14ac:dyDescent="0.35">
      <c r="A1373" s="4"/>
      <c r="B1373" s="12"/>
      <c r="C1373" s="2"/>
      <c r="D1373" s="5"/>
      <c r="E1373" s="26"/>
      <c r="F1373" s="22"/>
    </row>
    <row r="1374" spans="1:6" ht="36" x14ac:dyDescent="0.35">
      <c r="A1374" s="4"/>
      <c r="B1374" s="12" t="s">
        <v>417</v>
      </c>
      <c r="C1374" s="2"/>
      <c r="D1374" s="5"/>
      <c r="E1374" s="26"/>
      <c r="F1374" s="22"/>
    </row>
    <row r="1375" spans="1:6" x14ac:dyDescent="0.35">
      <c r="A1375" s="4"/>
      <c r="B1375" s="12"/>
      <c r="C1375" s="2"/>
      <c r="D1375" s="5"/>
      <c r="E1375" s="26"/>
      <c r="F1375" s="22"/>
    </row>
    <row r="1376" spans="1:6" ht="54" x14ac:dyDescent="0.35">
      <c r="A1376" s="4"/>
      <c r="B1376" s="12" t="s">
        <v>418</v>
      </c>
      <c r="C1376" s="2"/>
      <c r="D1376" s="5"/>
      <c r="E1376" s="26"/>
      <c r="F1376" s="22"/>
    </row>
    <row r="1377" spans="1:6" x14ac:dyDescent="0.35">
      <c r="A1377" s="4"/>
      <c r="B1377" s="12"/>
      <c r="C1377" s="2"/>
      <c r="D1377" s="5"/>
      <c r="E1377" s="26"/>
      <c r="F1377" s="22"/>
    </row>
    <row r="1378" spans="1:6" ht="36" x14ac:dyDescent="0.35">
      <c r="A1378" s="4"/>
      <c r="B1378" s="12" t="s">
        <v>419</v>
      </c>
      <c r="C1378" s="2"/>
      <c r="D1378" s="5"/>
      <c r="E1378" s="26"/>
      <c r="F1378" s="22"/>
    </row>
    <row r="1379" spans="1:6" x14ac:dyDescent="0.35">
      <c r="A1379" s="4"/>
      <c r="B1379" s="12"/>
      <c r="C1379" s="2"/>
      <c r="D1379" s="5"/>
      <c r="E1379" s="26"/>
      <c r="F1379" s="22"/>
    </row>
    <row r="1380" spans="1:6" ht="54" x14ac:dyDescent="0.35">
      <c r="A1380" s="4"/>
      <c r="B1380" s="12" t="s">
        <v>420</v>
      </c>
      <c r="C1380" s="2"/>
      <c r="D1380" s="5"/>
      <c r="E1380" s="26"/>
      <c r="F1380" s="22"/>
    </row>
    <row r="1381" spans="1:6" x14ac:dyDescent="0.35">
      <c r="A1381" s="4"/>
      <c r="B1381" s="12"/>
      <c r="C1381" s="2"/>
      <c r="D1381" s="5"/>
      <c r="E1381" s="26"/>
      <c r="F1381" s="22"/>
    </row>
    <row r="1382" spans="1:6" ht="21" x14ac:dyDescent="0.35">
      <c r="A1382" s="4"/>
      <c r="B1382" s="16" t="s">
        <v>274</v>
      </c>
      <c r="C1382" s="2"/>
      <c r="D1382" s="5"/>
      <c r="E1382" s="26"/>
      <c r="F1382" s="22"/>
    </row>
    <row r="1383" spans="1:6" x14ac:dyDescent="0.35">
      <c r="A1383" s="4"/>
      <c r="B1383" s="12"/>
      <c r="C1383" s="2"/>
      <c r="D1383" s="5"/>
      <c r="E1383" s="26"/>
      <c r="F1383" s="22"/>
    </row>
    <row r="1384" spans="1:6" ht="21" x14ac:dyDescent="0.35">
      <c r="A1384" s="4"/>
      <c r="B1384" s="16" t="s">
        <v>273</v>
      </c>
      <c r="C1384" s="2"/>
      <c r="D1384" s="5"/>
      <c r="E1384" s="26"/>
      <c r="F1384" s="22"/>
    </row>
    <row r="1385" spans="1:6" x14ac:dyDescent="0.35">
      <c r="A1385" s="4"/>
      <c r="B1385" s="12"/>
      <c r="C1385" s="2"/>
      <c r="D1385" s="5"/>
      <c r="E1385" s="26"/>
      <c r="F1385" s="22"/>
    </row>
    <row r="1386" spans="1:6" x14ac:dyDescent="0.35">
      <c r="A1386" s="4"/>
      <c r="B1386" s="17" t="s">
        <v>242</v>
      </c>
      <c r="C1386" s="2"/>
      <c r="D1386" s="5"/>
      <c r="E1386" s="26"/>
      <c r="F1386" s="22"/>
    </row>
    <row r="1387" spans="1:6" x14ac:dyDescent="0.35">
      <c r="A1387" s="4"/>
      <c r="B1387" s="12"/>
      <c r="C1387" s="2"/>
      <c r="D1387" s="5"/>
      <c r="E1387" s="26"/>
      <c r="F1387" s="22"/>
    </row>
    <row r="1388" spans="1:6" ht="36" x14ac:dyDescent="0.35">
      <c r="A1388" s="4">
        <v>1</v>
      </c>
      <c r="B1388" s="12" t="s">
        <v>272</v>
      </c>
      <c r="C1388" s="2" t="s">
        <v>9</v>
      </c>
      <c r="D1388" s="5">
        <v>2</v>
      </c>
      <c r="E1388" s="26"/>
      <c r="F1388" s="22">
        <f>D1388*E1388</f>
        <v>0</v>
      </c>
    </row>
    <row r="1389" spans="1:6" x14ac:dyDescent="0.35">
      <c r="A1389" s="4"/>
      <c r="B1389" s="12"/>
      <c r="C1389" s="2"/>
      <c r="D1389" s="5"/>
      <c r="E1389" s="26"/>
      <c r="F1389" s="22"/>
    </row>
    <row r="1390" spans="1:6" ht="18.600000000000001" thickBot="1" x14ac:dyDescent="0.4">
      <c r="B1390" s="10" t="s">
        <v>194</v>
      </c>
      <c r="C1390" s="9"/>
      <c r="D1390" s="5"/>
      <c r="E1390" s="27" t="s">
        <v>192</v>
      </c>
      <c r="F1390" s="23">
        <f>SUM(F1386:F1389)</f>
        <v>0</v>
      </c>
    </row>
    <row r="1391" spans="1:6" ht="36.6" thickTop="1" x14ac:dyDescent="0.35">
      <c r="A1391" s="14" t="s">
        <v>0</v>
      </c>
      <c r="B1391" s="18"/>
      <c r="C1391" s="13"/>
      <c r="D1391" s="15" t="s">
        <v>1</v>
      </c>
      <c r="E1391" s="25" t="s">
        <v>2</v>
      </c>
      <c r="F1391" s="21" t="s">
        <v>3</v>
      </c>
    </row>
    <row r="1392" spans="1:6" ht="21" x14ac:dyDescent="0.35">
      <c r="A1392" s="4"/>
      <c r="B1392" s="16" t="s">
        <v>210</v>
      </c>
      <c r="C1392" s="2"/>
      <c r="D1392" s="5"/>
      <c r="E1392" s="26"/>
      <c r="F1392" s="22"/>
    </row>
    <row r="1393" spans="1:6" x14ac:dyDescent="0.35">
      <c r="A1393" s="4"/>
      <c r="B1393" s="12"/>
      <c r="C1393" s="2"/>
      <c r="D1393" s="5"/>
      <c r="E1393" s="26"/>
      <c r="F1393" s="22"/>
    </row>
    <row r="1394" spans="1:6" ht="21" x14ac:dyDescent="0.35">
      <c r="A1394" s="4"/>
      <c r="B1394" s="16" t="s">
        <v>131</v>
      </c>
      <c r="C1394" s="2"/>
      <c r="D1394" s="5"/>
      <c r="E1394" s="26"/>
      <c r="F1394" s="22"/>
    </row>
    <row r="1395" spans="1:6" x14ac:dyDescent="0.35">
      <c r="A1395" s="4"/>
      <c r="B1395" s="12"/>
      <c r="C1395" s="2"/>
      <c r="D1395" s="5"/>
      <c r="E1395" s="26"/>
      <c r="F1395" s="22"/>
    </row>
    <row r="1396" spans="1:6" x14ac:dyDescent="0.35">
      <c r="A1396" s="4"/>
      <c r="B1396" s="12"/>
      <c r="C1396" s="2"/>
      <c r="D1396" s="5"/>
      <c r="E1396" s="26"/>
      <c r="F1396" s="22"/>
    </row>
    <row r="1397" spans="1:6" ht="21" x14ac:dyDescent="0.35">
      <c r="A1397" s="4"/>
      <c r="B1397" s="16" t="s">
        <v>132</v>
      </c>
      <c r="C1397" s="2"/>
      <c r="D1397" s="5"/>
      <c r="E1397" s="26"/>
      <c r="F1397" s="22"/>
    </row>
    <row r="1398" spans="1:6" x14ac:dyDescent="0.35">
      <c r="A1398" s="4"/>
      <c r="B1398" s="12"/>
      <c r="C1398" s="2"/>
      <c r="D1398" s="5"/>
      <c r="E1398" s="26"/>
      <c r="F1398" s="22"/>
    </row>
    <row r="1399" spans="1:6" x14ac:dyDescent="0.35">
      <c r="A1399" s="4"/>
      <c r="B1399" s="17" t="s">
        <v>421</v>
      </c>
      <c r="C1399" s="2"/>
      <c r="D1399" s="5"/>
      <c r="E1399" s="26"/>
      <c r="F1399" s="22"/>
    </row>
    <row r="1400" spans="1:6" x14ac:dyDescent="0.35">
      <c r="A1400" s="4"/>
      <c r="B1400" s="12"/>
      <c r="C1400" s="2"/>
      <c r="D1400" s="5"/>
      <c r="E1400" s="26"/>
      <c r="F1400" s="22"/>
    </row>
    <row r="1401" spans="1:6" x14ac:dyDescent="0.35">
      <c r="A1401" s="4">
        <v>1</v>
      </c>
      <c r="B1401" s="12" t="s">
        <v>106</v>
      </c>
      <c r="C1401" s="2" t="s">
        <v>189</v>
      </c>
      <c r="D1401" s="5">
        <v>15</v>
      </c>
      <c r="E1401" s="26"/>
      <c r="F1401" s="22">
        <f>D1401*E1401</f>
        <v>0</v>
      </c>
    </row>
    <row r="1402" spans="1:6" x14ac:dyDescent="0.35">
      <c r="A1402" s="4"/>
      <c r="B1402" s="12"/>
      <c r="C1402" s="2"/>
      <c r="D1402" s="5"/>
      <c r="E1402" s="26"/>
      <c r="F1402" s="22"/>
    </row>
    <row r="1403" spans="1:6" ht="21" x14ac:dyDescent="0.35">
      <c r="A1403" s="4"/>
      <c r="B1403" s="16" t="s">
        <v>134</v>
      </c>
      <c r="C1403" s="2"/>
      <c r="D1403" s="5"/>
      <c r="E1403" s="26"/>
      <c r="F1403" s="22"/>
    </row>
    <row r="1404" spans="1:6" x14ac:dyDescent="0.35">
      <c r="A1404" s="4"/>
      <c r="B1404" s="12"/>
      <c r="C1404" s="2"/>
      <c r="D1404" s="5"/>
      <c r="E1404" s="26"/>
      <c r="F1404" s="22"/>
    </row>
    <row r="1405" spans="1:6" ht="36" x14ac:dyDescent="0.35">
      <c r="A1405" s="4"/>
      <c r="B1405" s="17" t="s">
        <v>276</v>
      </c>
      <c r="C1405" s="2"/>
      <c r="D1405" s="5"/>
      <c r="E1405" s="26"/>
      <c r="F1405" s="22"/>
    </row>
    <row r="1406" spans="1:6" x14ac:dyDescent="0.35">
      <c r="A1406" s="4"/>
      <c r="B1406" s="12"/>
      <c r="C1406" s="2"/>
      <c r="D1406" s="5"/>
      <c r="E1406" s="26"/>
      <c r="F1406" s="22"/>
    </row>
    <row r="1407" spans="1:6" x14ac:dyDescent="0.35">
      <c r="A1407" s="4">
        <v>2</v>
      </c>
      <c r="B1407" s="12" t="s">
        <v>107</v>
      </c>
      <c r="C1407" s="2" t="s">
        <v>189</v>
      </c>
      <c r="D1407" s="5">
        <v>10</v>
      </c>
      <c r="E1407" s="26"/>
      <c r="F1407" s="22">
        <f>D1407*E1407</f>
        <v>0</v>
      </c>
    </row>
    <row r="1408" spans="1:6" x14ac:dyDescent="0.35">
      <c r="A1408" s="4"/>
      <c r="B1408" s="12"/>
      <c r="C1408" s="2"/>
      <c r="D1408" s="5"/>
      <c r="E1408" s="26"/>
      <c r="F1408" s="22"/>
    </row>
    <row r="1409" spans="1:6" ht="21" x14ac:dyDescent="0.35">
      <c r="A1409" s="4"/>
      <c r="B1409" s="16" t="s">
        <v>133</v>
      </c>
      <c r="C1409" s="2"/>
      <c r="D1409" s="5"/>
      <c r="E1409" s="26"/>
      <c r="F1409" s="22"/>
    </row>
    <row r="1410" spans="1:6" x14ac:dyDescent="0.35">
      <c r="A1410" s="4"/>
      <c r="B1410" s="12"/>
      <c r="C1410" s="2"/>
      <c r="D1410" s="5"/>
      <c r="E1410" s="26"/>
      <c r="F1410" s="22"/>
    </row>
    <row r="1411" spans="1:6" x14ac:dyDescent="0.35">
      <c r="A1411" s="4"/>
      <c r="B1411" s="17" t="s">
        <v>277</v>
      </c>
      <c r="C1411" s="2"/>
      <c r="D1411" s="5"/>
      <c r="E1411" s="26"/>
      <c r="F1411" s="22"/>
    </row>
    <row r="1412" spans="1:6" x14ac:dyDescent="0.35">
      <c r="A1412" s="4"/>
      <c r="B1412" s="12"/>
      <c r="C1412" s="2"/>
      <c r="D1412" s="5"/>
      <c r="E1412" s="26"/>
      <c r="F1412" s="22"/>
    </row>
    <row r="1413" spans="1:6" x14ac:dyDescent="0.35">
      <c r="A1413" s="4">
        <v>3</v>
      </c>
      <c r="B1413" s="12" t="s">
        <v>107</v>
      </c>
      <c r="C1413" s="2" t="s">
        <v>189</v>
      </c>
      <c r="D1413" s="5">
        <v>25</v>
      </c>
      <c r="E1413" s="26"/>
      <c r="F1413" s="22">
        <f>D1413*E1413</f>
        <v>0</v>
      </c>
    </row>
    <row r="1414" spans="1:6" x14ac:dyDescent="0.35">
      <c r="A1414" s="4"/>
      <c r="B1414" s="12"/>
      <c r="C1414" s="2"/>
      <c r="D1414" s="5"/>
      <c r="E1414" s="26"/>
      <c r="F1414" s="22"/>
    </row>
    <row r="1415" spans="1:6" ht="18.600000000000001" thickBot="1" x14ac:dyDescent="0.4">
      <c r="B1415" s="10" t="s">
        <v>194</v>
      </c>
      <c r="C1415" s="9"/>
      <c r="D1415" s="5"/>
      <c r="E1415" s="27" t="s">
        <v>192</v>
      </c>
      <c r="F1415" s="23">
        <f>SUM(F1400:F1414)</f>
        <v>0</v>
      </c>
    </row>
    <row r="1416" spans="1:6" ht="36.6" thickTop="1" x14ac:dyDescent="0.35">
      <c r="A1416" s="14" t="s">
        <v>0</v>
      </c>
      <c r="B1416" s="18"/>
      <c r="C1416" s="13"/>
      <c r="D1416" s="15" t="s">
        <v>1</v>
      </c>
      <c r="E1416" s="25" t="s">
        <v>2</v>
      </c>
      <c r="F1416" s="21" t="s">
        <v>3</v>
      </c>
    </row>
    <row r="1417" spans="1:6" ht="21" x14ac:dyDescent="0.35">
      <c r="A1417" s="4"/>
      <c r="B1417" s="16" t="s">
        <v>211</v>
      </c>
      <c r="C1417" s="2"/>
      <c r="D1417" s="5"/>
      <c r="E1417" s="26"/>
      <c r="F1417" s="22"/>
    </row>
    <row r="1418" spans="1:6" x14ac:dyDescent="0.35">
      <c r="A1418" s="4"/>
      <c r="B1418" s="12"/>
      <c r="C1418" s="2"/>
      <c r="D1418" s="5"/>
      <c r="E1418" s="26"/>
      <c r="F1418" s="22"/>
    </row>
    <row r="1419" spans="1:6" ht="21" x14ac:dyDescent="0.35">
      <c r="A1419" s="4"/>
      <c r="B1419" s="16" t="s">
        <v>158</v>
      </c>
      <c r="C1419" s="2"/>
      <c r="D1419" s="5"/>
      <c r="E1419" s="26"/>
      <c r="F1419" s="22"/>
    </row>
    <row r="1420" spans="1:6" x14ac:dyDescent="0.35">
      <c r="A1420" s="4"/>
      <c r="B1420" s="12"/>
      <c r="C1420" s="2"/>
      <c r="D1420" s="5"/>
      <c r="E1420" s="26"/>
      <c r="F1420" s="22"/>
    </row>
    <row r="1421" spans="1:6" ht="21" x14ac:dyDescent="0.35">
      <c r="A1421" s="4"/>
      <c r="B1421" s="16" t="s">
        <v>100</v>
      </c>
      <c r="C1421" s="2"/>
      <c r="D1421" s="5"/>
      <c r="E1421" s="26"/>
      <c r="F1421" s="22"/>
    </row>
    <row r="1422" spans="1:6" x14ac:dyDescent="0.35">
      <c r="A1422" s="4"/>
      <c r="B1422" s="12"/>
      <c r="C1422" s="2"/>
      <c r="D1422" s="5"/>
      <c r="E1422" s="26"/>
      <c r="F1422" s="22"/>
    </row>
    <row r="1423" spans="1:6" ht="21" x14ac:dyDescent="0.35">
      <c r="A1423" s="4"/>
      <c r="B1423" s="16" t="s">
        <v>159</v>
      </c>
      <c r="C1423" s="2"/>
      <c r="D1423" s="5"/>
      <c r="E1423" s="26"/>
      <c r="F1423" s="22"/>
    </row>
    <row r="1424" spans="1:6" x14ac:dyDescent="0.35">
      <c r="A1424" s="4"/>
      <c r="B1424" s="12"/>
      <c r="C1424" s="2"/>
      <c r="D1424" s="5"/>
      <c r="E1424" s="26"/>
      <c r="F1424" s="22"/>
    </row>
    <row r="1425" spans="1:6" x14ac:dyDescent="0.35">
      <c r="A1425" s="4"/>
      <c r="B1425" s="17" t="s">
        <v>160</v>
      </c>
      <c r="C1425" s="2"/>
      <c r="D1425" s="5"/>
      <c r="E1425" s="26"/>
      <c r="F1425" s="22"/>
    </row>
    <row r="1426" spans="1:6" x14ac:dyDescent="0.35">
      <c r="A1426" s="4"/>
      <c r="B1426" s="12"/>
      <c r="C1426" s="2"/>
      <c r="D1426" s="5"/>
      <c r="E1426" s="26"/>
      <c r="F1426" s="22"/>
    </row>
    <row r="1427" spans="1:6" ht="72" x14ac:dyDescent="0.35">
      <c r="A1427" s="4"/>
      <c r="B1427" s="12" t="s">
        <v>161</v>
      </c>
      <c r="C1427" s="2"/>
      <c r="D1427" s="5"/>
      <c r="E1427" s="26"/>
      <c r="F1427" s="22"/>
    </row>
    <row r="1428" spans="1:6" x14ac:dyDescent="0.35">
      <c r="A1428" s="4"/>
      <c r="B1428" s="12"/>
      <c r="C1428" s="2"/>
      <c r="D1428" s="5"/>
      <c r="E1428" s="26"/>
      <c r="F1428" s="22"/>
    </row>
    <row r="1429" spans="1:6" x14ac:dyDescent="0.35">
      <c r="A1429" s="4"/>
      <c r="B1429" s="17" t="s">
        <v>188</v>
      </c>
      <c r="C1429" s="2"/>
      <c r="D1429" s="5"/>
      <c r="E1429" s="26"/>
      <c r="F1429" s="22"/>
    </row>
    <row r="1430" spans="1:6" x14ac:dyDescent="0.35">
      <c r="A1430" s="4"/>
      <c r="B1430" s="12"/>
      <c r="C1430" s="2"/>
      <c r="D1430" s="5"/>
      <c r="E1430" s="26"/>
      <c r="F1430" s="22"/>
    </row>
    <row r="1431" spans="1:6" ht="54" x14ac:dyDescent="0.35">
      <c r="A1431" s="4"/>
      <c r="B1431" s="12" t="s">
        <v>162</v>
      </c>
      <c r="C1431" s="2"/>
      <c r="D1431" s="5"/>
      <c r="E1431" s="26"/>
      <c r="F1431" s="22"/>
    </row>
    <row r="1432" spans="1:6" x14ac:dyDescent="0.35">
      <c r="A1432" s="4"/>
      <c r="B1432" s="12"/>
      <c r="C1432" s="2"/>
      <c r="D1432" s="5"/>
      <c r="E1432" s="26"/>
      <c r="F1432" s="22"/>
    </row>
    <row r="1433" spans="1:6" x14ac:dyDescent="0.35">
      <c r="A1433" s="4"/>
      <c r="B1433" s="17" t="s">
        <v>163</v>
      </c>
      <c r="C1433" s="2"/>
      <c r="D1433" s="5"/>
      <c r="E1433" s="26"/>
      <c r="F1433" s="22"/>
    </row>
    <row r="1434" spans="1:6" x14ac:dyDescent="0.35">
      <c r="A1434" s="4"/>
      <c r="B1434" s="12"/>
      <c r="C1434" s="2"/>
      <c r="D1434" s="5"/>
      <c r="E1434" s="26"/>
      <c r="F1434" s="22"/>
    </row>
    <row r="1435" spans="1:6" ht="54" x14ac:dyDescent="0.35">
      <c r="A1435" s="4"/>
      <c r="B1435" s="12" t="s">
        <v>164</v>
      </c>
      <c r="C1435" s="2"/>
      <c r="D1435" s="5"/>
      <c r="E1435" s="26"/>
      <c r="F1435" s="22"/>
    </row>
    <row r="1436" spans="1:6" x14ac:dyDescent="0.35">
      <c r="A1436" s="4"/>
      <c r="B1436" s="12"/>
      <c r="C1436" s="2"/>
      <c r="D1436" s="5"/>
      <c r="E1436" s="26"/>
      <c r="F1436" s="22"/>
    </row>
    <row r="1437" spans="1:6" ht="21" x14ac:dyDescent="0.35">
      <c r="A1437" s="4"/>
      <c r="B1437" s="16" t="s">
        <v>165</v>
      </c>
      <c r="C1437" s="2"/>
      <c r="D1437" s="5"/>
      <c r="E1437" s="26"/>
      <c r="F1437" s="22"/>
    </row>
    <row r="1438" spans="1:6" x14ac:dyDescent="0.35">
      <c r="A1438" s="4"/>
      <c r="B1438" s="12"/>
      <c r="C1438" s="2"/>
      <c r="D1438" s="5"/>
      <c r="E1438" s="26"/>
      <c r="F1438" s="22"/>
    </row>
    <row r="1439" spans="1:6" ht="36" x14ac:dyDescent="0.35">
      <c r="A1439" s="4"/>
      <c r="B1439" s="12" t="s">
        <v>288</v>
      </c>
      <c r="C1439" s="2"/>
      <c r="D1439" s="5"/>
      <c r="E1439" s="26"/>
      <c r="F1439" s="22"/>
    </row>
    <row r="1440" spans="1:6" x14ac:dyDescent="0.35">
      <c r="A1440" s="4"/>
      <c r="B1440" s="12"/>
      <c r="C1440" s="2"/>
      <c r="D1440" s="5"/>
      <c r="E1440" s="26"/>
      <c r="F1440" s="22"/>
    </row>
    <row r="1441" spans="1:6" ht="21" x14ac:dyDescent="0.35">
      <c r="A1441" s="4"/>
      <c r="B1441" s="16" t="s">
        <v>173</v>
      </c>
      <c r="C1441" s="2"/>
      <c r="D1441" s="5"/>
      <c r="E1441" s="26"/>
      <c r="F1441" s="22"/>
    </row>
    <row r="1442" spans="1:6" x14ac:dyDescent="0.35">
      <c r="A1442" s="4"/>
      <c r="B1442" s="12"/>
      <c r="C1442" s="2"/>
      <c r="D1442" s="5"/>
      <c r="E1442" s="26"/>
      <c r="F1442" s="22"/>
    </row>
    <row r="1443" spans="1:6" ht="21" x14ac:dyDescent="0.35">
      <c r="A1443" s="4"/>
      <c r="B1443" s="16" t="s">
        <v>279</v>
      </c>
      <c r="C1443" s="2"/>
      <c r="D1443" s="5"/>
      <c r="E1443" s="26"/>
      <c r="F1443" s="22"/>
    </row>
    <row r="1444" spans="1:6" x14ac:dyDescent="0.35">
      <c r="A1444" s="4"/>
      <c r="B1444" s="12"/>
      <c r="C1444" s="2"/>
      <c r="D1444" s="5"/>
      <c r="E1444" s="26"/>
      <c r="F1444" s="22"/>
    </row>
    <row r="1445" spans="1:6" x14ac:dyDescent="0.35">
      <c r="A1445" s="4"/>
      <c r="B1445" s="12"/>
      <c r="C1445" s="2"/>
      <c r="D1445" s="5"/>
      <c r="E1445" s="26"/>
      <c r="F1445" s="22"/>
    </row>
    <row r="1446" spans="1:6" ht="162" x14ac:dyDescent="0.35">
      <c r="A1446" s="4"/>
      <c r="B1446" s="17" t="s">
        <v>278</v>
      </c>
      <c r="C1446" s="2"/>
      <c r="D1446" s="5"/>
      <c r="E1446" s="26"/>
      <c r="F1446" s="22"/>
    </row>
    <row r="1447" spans="1:6" x14ac:dyDescent="0.35">
      <c r="A1447" s="4"/>
      <c r="B1447" s="12"/>
      <c r="C1447" s="2"/>
      <c r="D1447" s="5"/>
      <c r="E1447" s="26"/>
      <c r="F1447" s="22"/>
    </row>
    <row r="1448" spans="1:6" x14ac:dyDescent="0.35">
      <c r="A1448" s="4">
        <v>1</v>
      </c>
      <c r="B1448" s="12" t="s">
        <v>76</v>
      </c>
      <c r="C1448" s="2" t="s">
        <v>189</v>
      </c>
      <c r="D1448" s="5">
        <v>58</v>
      </c>
      <c r="E1448" s="26"/>
      <c r="F1448" s="22">
        <f>D1448*E1448</f>
        <v>0</v>
      </c>
    </row>
    <row r="1449" spans="1:6" x14ac:dyDescent="0.35">
      <c r="A1449" s="4"/>
      <c r="B1449" s="12"/>
      <c r="C1449" s="2"/>
      <c r="D1449" s="5"/>
      <c r="E1449" s="26"/>
      <c r="F1449" s="22"/>
    </row>
    <row r="1450" spans="1:6" ht="21" x14ac:dyDescent="0.35">
      <c r="A1450" s="4"/>
      <c r="B1450" s="16" t="s">
        <v>280</v>
      </c>
      <c r="C1450" s="2"/>
      <c r="D1450" s="5"/>
      <c r="E1450" s="26"/>
      <c r="F1450" s="22"/>
    </row>
    <row r="1451" spans="1:6" x14ac:dyDescent="0.35">
      <c r="A1451" s="4"/>
      <c r="B1451" s="12"/>
      <c r="C1451" s="2"/>
      <c r="D1451" s="5"/>
      <c r="E1451" s="26"/>
      <c r="F1451" s="22"/>
    </row>
    <row r="1452" spans="1:6" ht="144" x14ac:dyDescent="0.35">
      <c r="A1452" s="4"/>
      <c r="B1452" s="17" t="s">
        <v>281</v>
      </c>
      <c r="C1452" s="2"/>
      <c r="D1452" s="5"/>
      <c r="E1452" s="26"/>
      <c r="F1452" s="22"/>
    </row>
    <row r="1453" spans="1:6" x14ac:dyDescent="0.35">
      <c r="A1453" s="4"/>
      <c r="B1453" s="12"/>
      <c r="C1453" s="2"/>
      <c r="D1453" s="5"/>
      <c r="E1453" s="26"/>
      <c r="F1453" s="22"/>
    </row>
    <row r="1454" spans="1:6" x14ac:dyDescent="0.35">
      <c r="A1454" s="4">
        <v>2</v>
      </c>
      <c r="B1454" s="12" t="s">
        <v>76</v>
      </c>
      <c r="C1454" s="2" t="s">
        <v>189</v>
      </c>
      <c r="D1454" s="5">
        <v>436</v>
      </c>
      <c r="E1454" s="26"/>
      <c r="F1454" s="22">
        <f>D1454*E1454</f>
        <v>0</v>
      </c>
    </row>
    <row r="1455" spans="1:6" x14ac:dyDescent="0.35">
      <c r="A1455" s="4"/>
      <c r="B1455" s="12"/>
      <c r="C1455" s="2"/>
      <c r="D1455" s="5"/>
      <c r="E1455" s="26"/>
      <c r="F1455" s="22"/>
    </row>
    <row r="1456" spans="1:6" ht="21" x14ac:dyDescent="0.35">
      <c r="A1456" s="4"/>
      <c r="B1456" s="16" t="s">
        <v>169</v>
      </c>
      <c r="C1456" s="2"/>
      <c r="D1456" s="5"/>
      <c r="E1456" s="26"/>
      <c r="F1456" s="22"/>
    </row>
    <row r="1457" spans="1:6" x14ac:dyDescent="0.35">
      <c r="A1457" s="4"/>
      <c r="B1457" s="12"/>
      <c r="C1457" s="2"/>
      <c r="D1457" s="5"/>
      <c r="E1457" s="26"/>
      <c r="F1457" s="22"/>
    </row>
    <row r="1458" spans="1:6" ht="144" x14ac:dyDescent="0.35">
      <c r="A1458" s="4"/>
      <c r="B1458" s="17" t="s">
        <v>284</v>
      </c>
      <c r="C1458" s="2"/>
      <c r="D1458" s="5"/>
      <c r="E1458" s="26"/>
      <c r="F1458" s="22"/>
    </row>
    <row r="1459" spans="1:6" x14ac:dyDescent="0.35">
      <c r="A1459" s="4"/>
      <c r="B1459" s="12"/>
      <c r="C1459" s="2"/>
      <c r="D1459" s="5"/>
      <c r="E1459" s="26"/>
      <c r="F1459" s="22"/>
    </row>
    <row r="1460" spans="1:6" x14ac:dyDescent="0.35">
      <c r="A1460" s="4">
        <v>3</v>
      </c>
      <c r="B1460" s="12" t="s">
        <v>170</v>
      </c>
      <c r="C1460" s="2" t="s">
        <v>189</v>
      </c>
      <c r="D1460" s="5">
        <v>22</v>
      </c>
      <c r="E1460" s="26"/>
      <c r="F1460" s="22">
        <f>D1460*E1460</f>
        <v>0</v>
      </c>
    </row>
    <row r="1461" spans="1:6" x14ac:dyDescent="0.35">
      <c r="A1461" s="4"/>
      <c r="B1461" s="12"/>
      <c r="C1461" s="2"/>
      <c r="D1461" s="5"/>
      <c r="E1461" s="26"/>
      <c r="F1461" s="22"/>
    </row>
    <row r="1462" spans="1:6" x14ac:dyDescent="0.35">
      <c r="A1462" s="4">
        <v>4</v>
      </c>
      <c r="B1462" s="12" t="s">
        <v>422</v>
      </c>
      <c r="C1462" s="2" t="s">
        <v>189</v>
      </c>
      <c r="D1462" s="5">
        <v>13</v>
      </c>
      <c r="E1462" s="26"/>
      <c r="F1462" s="22">
        <f>D1462*E1462</f>
        <v>0</v>
      </c>
    </row>
    <row r="1463" spans="1:6" x14ac:dyDescent="0.35">
      <c r="A1463" s="4"/>
      <c r="B1463" s="12"/>
      <c r="C1463" s="2"/>
      <c r="D1463" s="5"/>
      <c r="E1463" s="26"/>
      <c r="F1463" s="22"/>
    </row>
    <row r="1464" spans="1:6" ht="21" x14ac:dyDescent="0.35">
      <c r="A1464" s="4"/>
      <c r="B1464" s="16" t="s">
        <v>172</v>
      </c>
      <c r="C1464" s="2"/>
      <c r="D1464" s="5"/>
      <c r="E1464" s="26"/>
      <c r="F1464" s="22"/>
    </row>
    <row r="1465" spans="1:6" x14ac:dyDescent="0.35">
      <c r="A1465" s="4"/>
      <c r="B1465" s="12"/>
      <c r="C1465" s="2"/>
      <c r="D1465" s="5"/>
      <c r="E1465" s="26"/>
      <c r="F1465" s="22"/>
    </row>
    <row r="1466" spans="1:6" ht="144" x14ac:dyDescent="0.35">
      <c r="A1466" s="4"/>
      <c r="B1466" s="17" t="s">
        <v>284</v>
      </c>
      <c r="C1466" s="2"/>
      <c r="D1466" s="5"/>
      <c r="E1466" s="26"/>
      <c r="F1466" s="22"/>
    </row>
    <row r="1467" spans="1:6" x14ac:dyDescent="0.35">
      <c r="A1467" s="4"/>
      <c r="B1467" s="12"/>
      <c r="C1467" s="2"/>
      <c r="D1467" s="5"/>
      <c r="E1467" s="26"/>
      <c r="F1467" s="22"/>
    </row>
    <row r="1468" spans="1:6" x14ac:dyDescent="0.35">
      <c r="A1468" s="4">
        <v>5</v>
      </c>
      <c r="B1468" s="12" t="s">
        <v>286</v>
      </c>
      <c r="C1468" s="2" t="s">
        <v>189</v>
      </c>
      <c r="D1468" s="5">
        <v>55</v>
      </c>
      <c r="E1468" s="26"/>
      <c r="F1468" s="22">
        <f>D1468*E1468</f>
        <v>0</v>
      </c>
    </row>
    <row r="1469" spans="1:6" x14ac:dyDescent="0.35">
      <c r="A1469" s="4"/>
      <c r="B1469" s="12"/>
      <c r="C1469" s="2"/>
      <c r="D1469" s="5"/>
      <c r="E1469" s="26"/>
      <c r="F1469" s="22"/>
    </row>
    <row r="1470" spans="1:6" ht="126" x14ac:dyDescent="0.35">
      <c r="A1470" s="4"/>
      <c r="B1470" s="17" t="s">
        <v>282</v>
      </c>
      <c r="C1470" s="2"/>
      <c r="D1470" s="5"/>
      <c r="E1470" s="26"/>
      <c r="F1470" s="22"/>
    </row>
    <row r="1471" spans="1:6" x14ac:dyDescent="0.35">
      <c r="A1471" s="4"/>
      <c r="B1471" s="12"/>
      <c r="C1471" s="2"/>
      <c r="D1471" s="5"/>
      <c r="E1471" s="26"/>
      <c r="F1471" s="22"/>
    </row>
    <row r="1472" spans="1:6" x14ac:dyDescent="0.35">
      <c r="A1472" s="4">
        <v>6</v>
      </c>
      <c r="B1472" s="12" t="s">
        <v>283</v>
      </c>
      <c r="C1472" s="2" t="s">
        <v>8</v>
      </c>
      <c r="D1472" s="5">
        <v>155</v>
      </c>
      <c r="E1472" s="26"/>
      <c r="F1472" s="22">
        <f>D1472*E1472</f>
        <v>0</v>
      </c>
    </row>
    <row r="1473" spans="1:6" x14ac:dyDescent="0.35">
      <c r="A1473" s="4"/>
      <c r="B1473" s="12"/>
      <c r="C1473" s="2"/>
      <c r="D1473" s="5"/>
      <c r="E1473" s="26"/>
      <c r="F1473" s="22"/>
    </row>
    <row r="1474" spans="1:6" x14ac:dyDescent="0.35">
      <c r="A1474" s="4"/>
      <c r="B1474" s="12"/>
      <c r="C1474" s="2"/>
      <c r="D1474" s="5"/>
      <c r="E1474" s="26"/>
      <c r="F1474" s="22"/>
    </row>
    <row r="1475" spans="1:6" ht="18.600000000000001" thickBot="1" x14ac:dyDescent="0.4">
      <c r="B1475" s="10" t="s">
        <v>194</v>
      </c>
      <c r="C1475" s="9"/>
      <c r="D1475" s="5"/>
      <c r="E1475" s="27" t="s">
        <v>192</v>
      </c>
      <c r="F1475" s="23">
        <f>SUM(F1441:F1474)</f>
        <v>0</v>
      </c>
    </row>
    <row r="1476" spans="1:6" ht="18.600000000000001" thickTop="1" x14ac:dyDescent="0.35"/>
    <row r="1477" spans="1:6" ht="21" x14ac:dyDescent="0.35">
      <c r="B1477" s="31" t="s">
        <v>411</v>
      </c>
    </row>
    <row r="1479" spans="1:6" ht="21" x14ac:dyDescent="0.4">
      <c r="A1479" s="4"/>
      <c r="B1479" s="7" t="s">
        <v>191</v>
      </c>
      <c r="C1479" s="2"/>
      <c r="D1479" s="5"/>
      <c r="E1479" s="26"/>
      <c r="F1479" s="22"/>
    </row>
    <row r="1480" spans="1:6" x14ac:dyDescent="0.35">
      <c r="A1480" s="4"/>
      <c r="B1480" s="1"/>
      <c r="C1480" s="2"/>
      <c r="D1480" s="5"/>
      <c r="E1480" s="26"/>
      <c r="F1480" s="22"/>
    </row>
    <row r="1481" spans="1:6" x14ac:dyDescent="0.35">
      <c r="A1481" s="4">
        <v>1</v>
      </c>
      <c r="B1481" s="1" t="s">
        <v>179</v>
      </c>
      <c r="C1481" s="2" t="s">
        <v>178</v>
      </c>
      <c r="D1481" s="5"/>
      <c r="E1481" s="26"/>
      <c r="F1481" s="22">
        <f>F1336</f>
        <v>0</v>
      </c>
    </row>
    <row r="1482" spans="1:6" x14ac:dyDescent="0.35">
      <c r="A1482" s="4"/>
      <c r="B1482" s="1"/>
      <c r="C1482" s="2"/>
      <c r="D1482" s="5"/>
      <c r="E1482" s="26"/>
      <c r="F1482" s="22"/>
    </row>
    <row r="1483" spans="1:6" x14ac:dyDescent="0.35">
      <c r="A1483" s="4">
        <v>2</v>
      </c>
      <c r="B1483" s="1" t="s">
        <v>185</v>
      </c>
      <c r="C1483" s="2" t="s">
        <v>178</v>
      </c>
      <c r="D1483" s="5"/>
      <c r="E1483" s="26"/>
      <c r="F1483" s="22">
        <f>F1364</f>
        <v>0</v>
      </c>
    </row>
    <row r="1484" spans="1:6" x14ac:dyDescent="0.35">
      <c r="A1484" s="4"/>
      <c r="B1484" s="1"/>
      <c r="C1484" s="2"/>
      <c r="D1484" s="5"/>
      <c r="E1484" s="26"/>
      <c r="F1484" s="22"/>
    </row>
    <row r="1485" spans="1:6" x14ac:dyDescent="0.35">
      <c r="A1485" s="4">
        <v>3</v>
      </c>
      <c r="B1485" s="1" t="s">
        <v>186</v>
      </c>
      <c r="C1485" s="2" t="s">
        <v>178</v>
      </c>
      <c r="D1485" s="5"/>
      <c r="E1485" s="26"/>
      <c r="F1485" s="22">
        <f>F1390</f>
        <v>0</v>
      </c>
    </row>
    <row r="1486" spans="1:6" x14ac:dyDescent="0.35">
      <c r="A1486" s="4"/>
      <c r="B1486" s="1"/>
      <c r="C1486" s="2"/>
      <c r="D1486" s="5"/>
      <c r="E1486" s="26"/>
      <c r="F1486" s="22"/>
    </row>
    <row r="1487" spans="1:6" x14ac:dyDescent="0.35">
      <c r="A1487" s="4">
        <v>4</v>
      </c>
      <c r="B1487" s="1" t="s">
        <v>176</v>
      </c>
      <c r="C1487" s="2" t="s">
        <v>178</v>
      </c>
      <c r="D1487" s="5"/>
      <c r="E1487" s="26"/>
      <c r="F1487" s="22">
        <f>F1415</f>
        <v>0</v>
      </c>
    </row>
    <row r="1488" spans="1:6" x14ac:dyDescent="0.35">
      <c r="A1488" s="4"/>
      <c r="B1488" s="1"/>
      <c r="C1488" s="2"/>
      <c r="D1488" s="5"/>
      <c r="E1488" s="26"/>
      <c r="F1488" s="22"/>
    </row>
    <row r="1489" spans="1:6" x14ac:dyDescent="0.35">
      <c r="A1489" s="4">
        <v>5</v>
      </c>
      <c r="B1489" s="1" t="s">
        <v>174</v>
      </c>
      <c r="C1489" s="2" t="s">
        <v>178</v>
      </c>
      <c r="D1489" s="5"/>
      <c r="E1489" s="26"/>
      <c r="F1489" s="22">
        <f>F1475</f>
        <v>0</v>
      </c>
    </row>
    <row r="1490" spans="1:6" x14ac:dyDescent="0.35">
      <c r="A1490" s="4"/>
      <c r="B1490" s="1"/>
      <c r="C1490" s="2"/>
      <c r="D1490" s="5"/>
      <c r="E1490" s="26"/>
      <c r="F1490" s="22"/>
    </row>
    <row r="1491" spans="1:6" x14ac:dyDescent="0.35">
      <c r="B1491" s="6" t="s">
        <v>190</v>
      </c>
      <c r="C1491" s="2"/>
      <c r="D1491" s="5"/>
      <c r="E1491" s="27" t="s">
        <v>192</v>
      </c>
      <c r="F1491" s="34">
        <f>SUM(F1480:F1490)</f>
        <v>0</v>
      </c>
    </row>
  </sheetData>
  <pageMargins left="0.25" right="0.25" top="0.75" bottom="0.75" header="0.3" footer="0.3"/>
  <pageSetup paperSize="9" scale="6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EF275"/>
  <sheetViews>
    <sheetView showGridLines="0" showWhiteSpace="0" view="pageBreakPreview" topLeftCell="A259" zoomScaleNormal="100" zoomScaleSheetLayoutView="100" workbookViewId="0">
      <selection activeCell="F271" sqref="F271"/>
    </sheetView>
  </sheetViews>
  <sheetFormatPr defaultColWidth="15" defaultRowHeight="10.199999999999999" x14ac:dyDescent="0.2"/>
  <cols>
    <col min="1" max="1" width="7" style="60" customWidth="1"/>
    <col min="2" max="2" width="53.44140625" style="62" customWidth="1"/>
    <col min="3" max="3" width="4.88671875" style="60" customWidth="1"/>
    <col min="4" max="4" width="5.6640625" style="60" customWidth="1"/>
    <col min="5" max="5" width="11" style="60" bestFit="1" customWidth="1"/>
    <col min="6" max="6" width="11.88671875" style="61" customWidth="1"/>
    <col min="7" max="256" width="15" style="62"/>
    <col min="257" max="257" width="7" style="62" customWidth="1"/>
    <col min="258" max="258" width="53.44140625" style="62" customWidth="1"/>
    <col min="259" max="259" width="4.88671875" style="62" customWidth="1"/>
    <col min="260" max="260" width="5.6640625" style="62" customWidth="1"/>
    <col min="261" max="261" width="11" style="62" bestFit="1" customWidth="1"/>
    <col min="262" max="262" width="11.88671875" style="62" customWidth="1"/>
    <col min="263" max="512" width="15" style="62"/>
    <col min="513" max="513" width="7" style="62" customWidth="1"/>
    <col min="514" max="514" width="53.44140625" style="62" customWidth="1"/>
    <col min="515" max="515" width="4.88671875" style="62" customWidth="1"/>
    <col min="516" max="516" width="5.6640625" style="62" customWidth="1"/>
    <col min="517" max="517" width="11" style="62" bestFit="1" customWidth="1"/>
    <col min="518" max="518" width="11.88671875" style="62" customWidth="1"/>
    <col min="519" max="768" width="15" style="62"/>
    <col min="769" max="769" width="7" style="62" customWidth="1"/>
    <col min="770" max="770" width="53.44140625" style="62" customWidth="1"/>
    <col min="771" max="771" width="4.88671875" style="62" customWidth="1"/>
    <col min="772" max="772" width="5.6640625" style="62" customWidth="1"/>
    <col min="773" max="773" width="11" style="62" bestFit="1" customWidth="1"/>
    <col min="774" max="774" width="11.88671875" style="62" customWidth="1"/>
    <col min="775" max="1024" width="15" style="62"/>
    <col min="1025" max="1025" width="7" style="62" customWidth="1"/>
    <col min="1026" max="1026" width="53.44140625" style="62" customWidth="1"/>
    <col min="1027" max="1027" width="4.88671875" style="62" customWidth="1"/>
    <col min="1028" max="1028" width="5.6640625" style="62" customWidth="1"/>
    <col min="1029" max="1029" width="11" style="62" bestFit="1" customWidth="1"/>
    <col min="1030" max="1030" width="11.88671875" style="62" customWidth="1"/>
    <col min="1031" max="1280" width="15" style="62"/>
    <col min="1281" max="1281" width="7" style="62" customWidth="1"/>
    <col min="1282" max="1282" width="53.44140625" style="62" customWidth="1"/>
    <col min="1283" max="1283" width="4.88671875" style="62" customWidth="1"/>
    <col min="1284" max="1284" width="5.6640625" style="62" customWidth="1"/>
    <col min="1285" max="1285" width="11" style="62" bestFit="1" customWidth="1"/>
    <col min="1286" max="1286" width="11.88671875" style="62" customWidth="1"/>
    <col min="1287" max="1536" width="15" style="62"/>
    <col min="1537" max="1537" width="7" style="62" customWidth="1"/>
    <col min="1538" max="1538" width="53.44140625" style="62" customWidth="1"/>
    <col min="1539" max="1539" width="4.88671875" style="62" customWidth="1"/>
    <col min="1540" max="1540" width="5.6640625" style="62" customWidth="1"/>
    <col min="1541" max="1541" width="11" style="62" bestFit="1" customWidth="1"/>
    <col min="1542" max="1542" width="11.88671875" style="62" customWidth="1"/>
    <col min="1543" max="1792" width="15" style="62"/>
    <col min="1793" max="1793" width="7" style="62" customWidth="1"/>
    <col min="1794" max="1794" width="53.44140625" style="62" customWidth="1"/>
    <col min="1795" max="1795" width="4.88671875" style="62" customWidth="1"/>
    <col min="1796" max="1796" width="5.6640625" style="62" customWidth="1"/>
    <col min="1797" max="1797" width="11" style="62" bestFit="1" customWidth="1"/>
    <col min="1798" max="1798" width="11.88671875" style="62" customWidth="1"/>
    <col min="1799" max="2048" width="15" style="62"/>
    <col min="2049" max="2049" width="7" style="62" customWidth="1"/>
    <col min="2050" max="2050" width="53.44140625" style="62" customWidth="1"/>
    <col min="2051" max="2051" width="4.88671875" style="62" customWidth="1"/>
    <col min="2052" max="2052" width="5.6640625" style="62" customWidth="1"/>
    <col min="2053" max="2053" width="11" style="62" bestFit="1" customWidth="1"/>
    <col min="2054" max="2054" width="11.88671875" style="62" customWidth="1"/>
    <col min="2055" max="2304" width="15" style="62"/>
    <col min="2305" max="2305" width="7" style="62" customWidth="1"/>
    <col min="2306" max="2306" width="53.44140625" style="62" customWidth="1"/>
    <col min="2307" max="2307" width="4.88671875" style="62" customWidth="1"/>
    <col min="2308" max="2308" width="5.6640625" style="62" customWidth="1"/>
    <col min="2309" max="2309" width="11" style="62" bestFit="1" customWidth="1"/>
    <col min="2310" max="2310" width="11.88671875" style="62" customWidth="1"/>
    <col min="2311" max="2560" width="15" style="62"/>
    <col min="2561" max="2561" width="7" style="62" customWidth="1"/>
    <col min="2562" max="2562" width="53.44140625" style="62" customWidth="1"/>
    <col min="2563" max="2563" width="4.88671875" style="62" customWidth="1"/>
    <col min="2564" max="2564" width="5.6640625" style="62" customWidth="1"/>
    <col min="2565" max="2565" width="11" style="62" bestFit="1" customWidth="1"/>
    <col min="2566" max="2566" width="11.88671875" style="62" customWidth="1"/>
    <col min="2567" max="2816" width="15" style="62"/>
    <col min="2817" max="2817" width="7" style="62" customWidth="1"/>
    <col min="2818" max="2818" width="53.44140625" style="62" customWidth="1"/>
    <col min="2819" max="2819" width="4.88671875" style="62" customWidth="1"/>
    <col min="2820" max="2820" width="5.6640625" style="62" customWidth="1"/>
    <col min="2821" max="2821" width="11" style="62" bestFit="1" customWidth="1"/>
    <col min="2822" max="2822" width="11.88671875" style="62" customWidth="1"/>
    <col min="2823" max="3072" width="15" style="62"/>
    <col min="3073" max="3073" width="7" style="62" customWidth="1"/>
    <col min="3074" max="3074" width="53.44140625" style="62" customWidth="1"/>
    <col min="3075" max="3075" width="4.88671875" style="62" customWidth="1"/>
    <col min="3076" max="3076" width="5.6640625" style="62" customWidth="1"/>
    <col min="3077" max="3077" width="11" style="62" bestFit="1" customWidth="1"/>
    <col min="3078" max="3078" width="11.88671875" style="62" customWidth="1"/>
    <col min="3079" max="3328" width="15" style="62"/>
    <col min="3329" max="3329" width="7" style="62" customWidth="1"/>
    <col min="3330" max="3330" width="53.44140625" style="62" customWidth="1"/>
    <col min="3331" max="3331" width="4.88671875" style="62" customWidth="1"/>
    <col min="3332" max="3332" width="5.6640625" style="62" customWidth="1"/>
    <col min="3333" max="3333" width="11" style="62" bestFit="1" customWidth="1"/>
    <col min="3334" max="3334" width="11.88671875" style="62" customWidth="1"/>
    <col min="3335" max="3584" width="15" style="62"/>
    <col min="3585" max="3585" width="7" style="62" customWidth="1"/>
    <col min="3586" max="3586" width="53.44140625" style="62" customWidth="1"/>
    <col min="3587" max="3587" width="4.88671875" style="62" customWidth="1"/>
    <col min="3588" max="3588" width="5.6640625" style="62" customWidth="1"/>
    <col min="3589" max="3589" width="11" style="62" bestFit="1" customWidth="1"/>
    <col min="3590" max="3590" width="11.88671875" style="62" customWidth="1"/>
    <col min="3591" max="3840" width="15" style="62"/>
    <col min="3841" max="3841" width="7" style="62" customWidth="1"/>
    <col min="3842" max="3842" width="53.44140625" style="62" customWidth="1"/>
    <col min="3843" max="3843" width="4.88671875" style="62" customWidth="1"/>
    <col min="3844" max="3844" width="5.6640625" style="62" customWidth="1"/>
    <col min="3845" max="3845" width="11" style="62" bestFit="1" customWidth="1"/>
    <col min="3846" max="3846" width="11.88671875" style="62" customWidth="1"/>
    <col min="3847" max="4096" width="15" style="62"/>
    <col min="4097" max="4097" width="7" style="62" customWidth="1"/>
    <col min="4098" max="4098" width="53.44140625" style="62" customWidth="1"/>
    <col min="4099" max="4099" width="4.88671875" style="62" customWidth="1"/>
    <col min="4100" max="4100" width="5.6640625" style="62" customWidth="1"/>
    <col min="4101" max="4101" width="11" style="62" bestFit="1" customWidth="1"/>
    <col min="4102" max="4102" width="11.88671875" style="62" customWidth="1"/>
    <col min="4103" max="4352" width="15" style="62"/>
    <col min="4353" max="4353" width="7" style="62" customWidth="1"/>
    <col min="4354" max="4354" width="53.44140625" style="62" customWidth="1"/>
    <col min="4355" max="4355" width="4.88671875" style="62" customWidth="1"/>
    <col min="4356" max="4356" width="5.6640625" style="62" customWidth="1"/>
    <col min="4357" max="4357" width="11" style="62" bestFit="1" customWidth="1"/>
    <col min="4358" max="4358" width="11.88671875" style="62" customWidth="1"/>
    <col min="4359" max="4608" width="15" style="62"/>
    <col min="4609" max="4609" width="7" style="62" customWidth="1"/>
    <col min="4610" max="4610" width="53.44140625" style="62" customWidth="1"/>
    <col min="4611" max="4611" width="4.88671875" style="62" customWidth="1"/>
    <col min="4612" max="4612" width="5.6640625" style="62" customWidth="1"/>
    <col min="4613" max="4613" width="11" style="62" bestFit="1" customWidth="1"/>
    <col min="4614" max="4614" width="11.88671875" style="62" customWidth="1"/>
    <col min="4615" max="4864" width="15" style="62"/>
    <col min="4865" max="4865" width="7" style="62" customWidth="1"/>
    <col min="4866" max="4866" width="53.44140625" style="62" customWidth="1"/>
    <col min="4867" max="4867" width="4.88671875" style="62" customWidth="1"/>
    <col min="4868" max="4868" width="5.6640625" style="62" customWidth="1"/>
    <col min="4869" max="4869" width="11" style="62" bestFit="1" customWidth="1"/>
    <col min="4870" max="4870" width="11.88671875" style="62" customWidth="1"/>
    <col min="4871" max="5120" width="15" style="62"/>
    <col min="5121" max="5121" width="7" style="62" customWidth="1"/>
    <col min="5122" max="5122" width="53.44140625" style="62" customWidth="1"/>
    <col min="5123" max="5123" width="4.88671875" style="62" customWidth="1"/>
    <col min="5124" max="5124" width="5.6640625" style="62" customWidth="1"/>
    <col min="5125" max="5125" width="11" style="62" bestFit="1" customWidth="1"/>
    <col min="5126" max="5126" width="11.88671875" style="62" customWidth="1"/>
    <col min="5127" max="5376" width="15" style="62"/>
    <col min="5377" max="5377" width="7" style="62" customWidth="1"/>
    <col min="5378" max="5378" width="53.44140625" style="62" customWidth="1"/>
    <col min="5379" max="5379" width="4.88671875" style="62" customWidth="1"/>
    <col min="5380" max="5380" width="5.6640625" style="62" customWidth="1"/>
    <col min="5381" max="5381" width="11" style="62" bestFit="1" customWidth="1"/>
    <col min="5382" max="5382" width="11.88671875" style="62" customWidth="1"/>
    <col min="5383" max="5632" width="15" style="62"/>
    <col min="5633" max="5633" width="7" style="62" customWidth="1"/>
    <col min="5634" max="5634" width="53.44140625" style="62" customWidth="1"/>
    <col min="5635" max="5635" width="4.88671875" style="62" customWidth="1"/>
    <col min="5636" max="5636" width="5.6640625" style="62" customWidth="1"/>
    <col min="5637" max="5637" width="11" style="62" bestFit="1" customWidth="1"/>
    <col min="5638" max="5638" width="11.88671875" style="62" customWidth="1"/>
    <col min="5639" max="5888" width="15" style="62"/>
    <col min="5889" max="5889" width="7" style="62" customWidth="1"/>
    <col min="5890" max="5890" width="53.44140625" style="62" customWidth="1"/>
    <col min="5891" max="5891" width="4.88671875" style="62" customWidth="1"/>
    <col min="5892" max="5892" width="5.6640625" style="62" customWidth="1"/>
    <col min="5893" max="5893" width="11" style="62" bestFit="1" customWidth="1"/>
    <col min="5894" max="5894" width="11.88671875" style="62" customWidth="1"/>
    <col min="5895" max="6144" width="15" style="62"/>
    <col min="6145" max="6145" width="7" style="62" customWidth="1"/>
    <col min="6146" max="6146" width="53.44140625" style="62" customWidth="1"/>
    <col min="6147" max="6147" width="4.88671875" style="62" customWidth="1"/>
    <col min="6148" max="6148" width="5.6640625" style="62" customWidth="1"/>
    <col min="6149" max="6149" width="11" style="62" bestFit="1" customWidth="1"/>
    <col min="6150" max="6150" width="11.88671875" style="62" customWidth="1"/>
    <col min="6151" max="6400" width="15" style="62"/>
    <col min="6401" max="6401" width="7" style="62" customWidth="1"/>
    <col min="6402" max="6402" width="53.44140625" style="62" customWidth="1"/>
    <col min="6403" max="6403" width="4.88671875" style="62" customWidth="1"/>
    <col min="6404" max="6404" width="5.6640625" style="62" customWidth="1"/>
    <col min="6405" max="6405" width="11" style="62" bestFit="1" customWidth="1"/>
    <col min="6406" max="6406" width="11.88671875" style="62" customWidth="1"/>
    <col min="6407" max="6656" width="15" style="62"/>
    <col min="6657" max="6657" width="7" style="62" customWidth="1"/>
    <col min="6658" max="6658" width="53.44140625" style="62" customWidth="1"/>
    <col min="6659" max="6659" width="4.88671875" style="62" customWidth="1"/>
    <col min="6660" max="6660" width="5.6640625" style="62" customWidth="1"/>
    <col min="6661" max="6661" width="11" style="62" bestFit="1" customWidth="1"/>
    <col min="6662" max="6662" width="11.88671875" style="62" customWidth="1"/>
    <col min="6663" max="6912" width="15" style="62"/>
    <col min="6913" max="6913" width="7" style="62" customWidth="1"/>
    <col min="6914" max="6914" width="53.44140625" style="62" customWidth="1"/>
    <col min="6915" max="6915" width="4.88671875" style="62" customWidth="1"/>
    <col min="6916" max="6916" width="5.6640625" style="62" customWidth="1"/>
    <col min="6917" max="6917" width="11" style="62" bestFit="1" customWidth="1"/>
    <col min="6918" max="6918" width="11.88671875" style="62" customWidth="1"/>
    <col min="6919" max="7168" width="15" style="62"/>
    <col min="7169" max="7169" width="7" style="62" customWidth="1"/>
    <col min="7170" max="7170" width="53.44140625" style="62" customWidth="1"/>
    <col min="7171" max="7171" width="4.88671875" style="62" customWidth="1"/>
    <col min="7172" max="7172" width="5.6640625" style="62" customWidth="1"/>
    <col min="7173" max="7173" width="11" style="62" bestFit="1" customWidth="1"/>
    <col min="7174" max="7174" width="11.88671875" style="62" customWidth="1"/>
    <col min="7175" max="7424" width="15" style="62"/>
    <col min="7425" max="7425" width="7" style="62" customWidth="1"/>
    <col min="7426" max="7426" width="53.44140625" style="62" customWidth="1"/>
    <col min="7427" max="7427" width="4.88671875" style="62" customWidth="1"/>
    <col min="7428" max="7428" width="5.6640625" style="62" customWidth="1"/>
    <col min="7429" max="7429" width="11" style="62" bestFit="1" customWidth="1"/>
    <col min="7430" max="7430" width="11.88671875" style="62" customWidth="1"/>
    <col min="7431" max="7680" width="15" style="62"/>
    <col min="7681" max="7681" width="7" style="62" customWidth="1"/>
    <col min="7682" max="7682" width="53.44140625" style="62" customWidth="1"/>
    <col min="7683" max="7683" width="4.88671875" style="62" customWidth="1"/>
    <col min="7684" max="7684" width="5.6640625" style="62" customWidth="1"/>
    <col min="7685" max="7685" width="11" style="62" bestFit="1" customWidth="1"/>
    <col min="7686" max="7686" width="11.88671875" style="62" customWidth="1"/>
    <col min="7687" max="7936" width="15" style="62"/>
    <col min="7937" max="7937" width="7" style="62" customWidth="1"/>
    <col min="7938" max="7938" width="53.44140625" style="62" customWidth="1"/>
    <col min="7939" max="7939" width="4.88671875" style="62" customWidth="1"/>
    <col min="7940" max="7940" width="5.6640625" style="62" customWidth="1"/>
    <col min="7941" max="7941" width="11" style="62" bestFit="1" customWidth="1"/>
    <col min="7942" max="7942" width="11.88671875" style="62" customWidth="1"/>
    <col min="7943" max="8192" width="15" style="62"/>
    <col min="8193" max="8193" width="7" style="62" customWidth="1"/>
    <col min="8194" max="8194" width="53.44140625" style="62" customWidth="1"/>
    <col min="8195" max="8195" width="4.88671875" style="62" customWidth="1"/>
    <col min="8196" max="8196" width="5.6640625" style="62" customWidth="1"/>
    <col min="8197" max="8197" width="11" style="62" bestFit="1" customWidth="1"/>
    <col min="8198" max="8198" width="11.88671875" style="62" customWidth="1"/>
    <col min="8199" max="8448" width="15" style="62"/>
    <col min="8449" max="8449" width="7" style="62" customWidth="1"/>
    <col min="8450" max="8450" width="53.44140625" style="62" customWidth="1"/>
    <col min="8451" max="8451" width="4.88671875" style="62" customWidth="1"/>
    <col min="8452" max="8452" width="5.6640625" style="62" customWidth="1"/>
    <col min="8453" max="8453" width="11" style="62" bestFit="1" customWidth="1"/>
    <col min="8454" max="8454" width="11.88671875" style="62" customWidth="1"/>
    <col min="8455" max="8704" width="15" style="62"/>
    <col min="8705" max="8705" width="7" style="62" customWidth="1"/>
    <col min="8706" max="8706" width="53.44140625" style="62" customWidth="1"/>
    <col min="8707" max="8707" width="4.88671875" style="62" customWidth="1"/>
    <col min="8708" max="8708" width="5.6640625" style="62" customWidth="1"/>
    <col min="8709" max="8709" width="11" style="62" bestFit="1" customWidth="1"/>
    <col min="8710" max="8710" width="11.88671875" style="62" customWidth="1"/>
    <col min="8711" max="8960" width="15" style="62"/>
    <col min="8961" max="8961" width="7" style="62" customWidth="1"/>
    <col min="8962" max="8962" width="53.44140625" style="62" customWidth="1"/>
    <col min="8963" max="8963" width="4.88671875" style="62" customWidth="1"/>
    <col min="8964" max="8964" width="5.6640625" style="62" customWidth="1"/>
    <col min="8965" max="8965" width="11" style="62" bestFit="1" customWidth="1"/>
    <col min="8966" max="8966" width="11.88671875" style="62" customWidth="1"/>
    <col min="8967" max="9216" width="15" style="62"/>
    <col min="9217" max="9217" width="7" style="62" customWidth="1"/>
    <col min="9218" max="9218" width="53.44140625" style="62" customWidth="1"/>
    <col min="9219" max="9219" width="4.88671875" style="62" customWidth="1"/>
    <col min="9220" max="9220" width="5.6640625" style="62" customWidth="1"/>
    <col min="9221" max="9221" width="11" style="62" bestFit="1" customWidth="1"/>
    <col min="9222" max="9222" width="11.88671875" style="62" customWidth="1"/>
    <col min="9223" max="9472" width="15" style="62"/>
    <col min="9473" max="9473" width="7" style="62" customWidth="1"/>
    <col min="9474" max="9474" width="53.44140625" style="62" customWidth="1"/>
    <col min="9475" max="9475" width="4.88671875" style="62" customWidth="1"/>
    <col min="9476" max="9476" width="5.6640625" style="62" customWidth="1"/>
    <col min="9477" max="9477" width="11" style="62" bestFit="1" customWidth="1"/>
    <col min="9478" max="9478" width="11.88671875" style="62" customWidth="1"/>
    <col min="9479" max="9728" width="15" style="62"/>
    <col min="9729" max="9729" width="7" style="62" customWidth="1"/>
    <col min="9730" max="9730" width="53.44140625" style="62" customWidth="1"/>
    <col min="9731" max="9731" width="4.88671875" style="62" customWidth="1"/>
    <col min="9732" max="9732" width="5.6640625" style="62" customWidth="1"/>
    <col min="9733" max="9733" width="11" style="62" bestFit="1" customWidth="1"/>
    <col min="9734" max="9734" width="11.88671875" style="62" customWidth="1"/>
    <col min="9735" max="9984" width="15" style="62"/>
    <col min="9985" max="9985" width="7" style="62" customWidth="1"/>
    <col min="9986" max="9986" width="53.44140625" style="62" customWidth="1"/>
    <col min="9987" max="9987" width="4.88671875" style="62" customWidth="1"/>
    <col min="9988" max="9988" width="5.6640625" style="62" customWidth="1"/>
    <col min="9989" max="9989" width="11" style="62" bestFit="1" customWidth="1"/>
    <col min="9990" max="9990" width="11.88671875" style="62" customWidth="1"/>
    <col min="9991" max="10240" width="15" style="62"/>
    <col min="10241" max="10241" width="7" style="62" customWidth="1"/>
    <col min="10242" max="10242" width="53.44140625" style="62" customWidth="1"/>
    <col min="10243" max="10243" width="4.88671875" style="62" customWidth="1"/>
    <col min="10244" max="10244" width="5.6640625" style="62" customWidth="1"/>
    <col min="10245" max="10245" width="11" style="62" bestFit="1" customWidth="1"/>
    <col min="10246" max="10246" width="11.88671875" style="62" customWidth="1"/>
    <col min="10247" max="10496" width="15" style="62"/>
    <col min="10497" max="10497" width="7" style="62" customWidth="1"/>
    <col min="10498" max="10498" width="53.44140625" style="62" customWidth="1"/>
    <col min="10499" max="10499" width="4.88671875" style="62" customWidth="1"/>
    <col min="10500" max="10500" width="5.6640625" style="62" customWidth="1"/>
    <col min="10501" max="10501" width="11" style="62" bestFit="1" customWidth="1"/>
    <col min="10502" max="10502" width="11.88671875" style="62" customWidth="1"/>
    <col min="10503" max="10752" width="15" style="62"/>
    <col min="10753" max="10753" width="7" style="62" customWidth="1"/>
    <col min="10754" max="10754" width="53.44140625" style="62" customWidth="1"/>
    <col min="10755" max="10755" width="4.88671875" style="62" customWidth="1"/>
    <col min="10756" max="10756" width="5.6640625" style="62" customWidth="1"/>
    <col min="10757" max="10757" width="11" style="62" bestFit="1" customWidth="1"/>
    <col min="10758" max="10758" width="11.88671875" style="62" customWidth="1"/>
    <col min="10759" max="11008" width="15" style="62"/>
    <col min="11009" max="11009" width="7" style="62" customWidth="1"/>
    <col min="11010" max="11010" width="53.44140625" style="62" customWidth="1"/>
    <col min="11011" max="11011" width="4.88671875" style="62" customWidth="1"/>
    <col min="11012" max="11012" width="5.6640625" style="62" customWidth="1"/>
    <col min="11013" max="11013" width="11" style="62" bestFit="1" customWidth="1"/>
    <col min="11014" max="11014" width="11.88671875" style="62" customWidth="1"/>
    <col min="11015" max="11264" width="15" style="62"/>
    <col min="11265" max="11265" width="7" style="62" customWidth="1"/>
    <col min="11266" max="11266" width="53.44140625" style="62" customWidth="1"/>
    <col min="11267" max="11267" width="4.88671875" style="62" customWidth="1"/>
    <col min="11268" max="11268" width="5.6640625" style="62" customWidth="1"/>
    <col min="11269" max="11269" width="11" style="62" bestFit="1" customWidth="1"/>
    <col min="11270" max="11270" width="11.88671875" style="62" customWidth="1"/>
    <col min="11271" max="11520" width="15" style="62"/>
    <col min="11521" max="11521" width="7" style="62" customWidth="1"/>
    <col min="11522" max="11522" width="53.44140625" style="62" customWidth="1"/>
    <col min="11523" max="11523" width="4.88671875" style="62" customWidth="1"/>
    <col min="11524" max="11524" width="5.6640625" style="62" customWidth="1"/>
    <col min="11525" max="11525" width="11" style="62" bestFit="1" customWidth="1"/>
    <col min="11526" max="11526" width="11.88671875" style="62" customWidth="1"/>
    <col min="11527" max="11776" width="15" style="62"/>
    <col min="11777" max="11777" width="7" style="62" customWidth="1"/>
    <col min="11778" max="11778" width="53.44140625" style="62" customWidth="1"/>
    <col min="11779" max="11779" width="4.88671875" style="62" customWidth="1"/>
    <col min="11780" max="11780" width="5.6640625" style="62" customWidth="1"/>
    <col min="11781" max="11781" width="11" style="62" bestFit="1" customWidth="1"/>
    <col min="11782" max="11782" width="11.88671875" style="62" customWidth="1"/>
    <col min="11783" max="12032" width="15" style="62"/>
    <col min="12033" max="12033" width="7" style="62" customWidth="1"/>
    <col min="12034" max="12034" width="53.44140625" style="62" customWidth="1"/>
    <col min="12035" max="12035" width="4.88671875" style="62" customWidth="1"/>
    <col min="12036" max="12036" width="5.6640625" style="62" customWidth="1"/>
    <col min="12037" max="12037" width="11" style="62" bestFit="1" customWidth="1"/>
    <col min="12038" max="12038" width="11.88671875" style="62" customWidth="1"/>
    <col min="12039" max="12288" width="15" style="62"/>
    <col min="12289" max="12289" width="7" style="62" customWidth="1"/>
    <col min="12290" max="12290" width="53.44140625" style="62" customWidth="1"/>
    <col min="12291" max="12291" width="4.88671875" style="62" customWidth="1"/>
    <col min="12292" max="12292" width="5.6640625" style="62" customWidth="1"/>
    <col min="12293" max="12293" width="11" style="62" bestFit="1" customWidth="1"/>
    <col min="12294" max="12294" width="11.88671875" style="62" customWidth="1"/>
    <col min="12295" max="12544" width="15" style="62"/>
    <col min="12545" max="12545" width="7" style="62" customWidth="1"/>
    <col min="12546" max="12546" width="53.44140625" style="62" customWidth="1"/>
    <col min="12547" max="12547" width="4.88671875" style="62" customWidth="1"/>
    <col min="12548" max="12548" width="5.6640625" style="62" customWidth="1"/>
    <col min="12549" max="12549" width="11" style="62" bestFit="1" customWidth="1"/>
    <col min="12550" max="12550" width="11.88671875" style="62" customWidth="1"/>
    <col min="12551" max="12800" width="15" style="62"/>
    <col min="12801" max="12801" width="7" style="62" customWidth="1"/>
    <col min="12802" max="12802" width="53.44140625" style="62" customWidth="1"/>
    <col min="12803" max="12803" width="4.88671875" style="62" customWidth="1"/>
    <col min="12804" max="12804" width="5.6640625" style="62" customWidth="1"/>
    <col min="12805" max="12805" width="11" style="62" bestFit="1" customWidth="1"/>
    <col min="12806" max="12806" width="11.88671875" style="62" customWidth="1"/>
    <col min="12807" max="13056" width="15" style="62"/>
    <col min="13057" max="13057" width="7" style="62" customWidth="1"/>
    <col min="13058" max="13058" width="53.44140625" style="62" customWidth="1"/>
    <col min="13059" max="13059" width="4.88671875" style="62" customWidth="1"/>
    <col min="13060" max="13060" width="5.6640625" style="62" customWidth="1"/>
    <col min="13061" max="13061" width="11" style="62" bestFit="1" customWidth="1"/>
    <col min="13062" max="13062" width="11.88671875" style="62" customWidth="1"/>
    <col min="13063" max="13312" width="15" style="62"/>
    <col min="13313" max="13313" width="7" style="62" customWidth="1"/>
    <col min="13314" max="13314" width="53.44140625" style="62" customWidth="1"/>
    <col min="13315" max="13315" width="4.88671875" style="62" customWidth="1"/>
    <col min="13316" max="13316" width="5.6640625" style="62" customWidth="1"/>
    <col min="13317" max="13317" width="11" style="62" bestFit="1" customWidth="1"/>
    <col min="13318" max="13318" width="11.88671875" style="62" customWidth="1"/>
    <col min="13319" max="13568" width="15" style="62"/>
    <col min="13569" max="13569" width="7" style="62" customWidth="1"/>
    <col min="13570" max="13570" width="53.44140625" style="62" customWidth="1"/>
    <col min="13571" max="13571" width="4.88671875" style="62" customWidth="1"/>
    <col min="13572" max="13572" width="5.6640625" style="62" customWidth="1"/>
    <col min="13573" max="13573" width="11" style="62" bestFit="1" customWidth="1"/>
    <col min="13574" max="13574" width="11.88671875" style="62" customWidth="1"/>
    <col min="13575" max="13824" width="15" style="62"/>
    <col min="13825" max="13825" width="7" style="62" customWidth="1"/>
    <col min="13826" max="13826" width="53.44140625" style="62" customWidth="1"/>
    <col min="13827" max="13827" width="4.88671875" style="62" customWidth="1"/>
    <col min="13828" max="13828" width="5.6640625" style="62" customWidth="1"/>
    <col min="13829" max="13829" width="11" style="62" bestFit="1" customWidth="1"/>
    <col min="13830" max="13830" width="11.88671875" style="62" customWidth="1"/>
    <col min="13831" max="14080" width="15" style="62"/>
    <col min="14081" max="14081" width="7" style="62" customWidth="1"/>
    <col min="14082" max="14082" width="53.44140625" style="62" customWidth="1"/>
    <col min="14083" max="14083" width="4.88671875" style="62" customWidth="1"/>
    <col min="14084" max="14084" width="5.6640625" style="62" customWidth="1"/>
    <col min="14085" max="14085" width="11" style="62" bestFit="1" customWidth="1"/>
    <col min="14086" max="14086" width="11.88671875" style="62" customWidth="1"/>
    <col min="14087" max="14336" width="15" style="62"/>
    <col min="14337" max="14337" width="7" style="62" customWidth="1"/>
    <col min="14338" max="14338" width="53.44140625" style="62" customWidth="1"/>
    <col min="14339" max="14339" width="4.88671875" style="62" customWidth="1"/>
    <col min="14340" max="14340" width="5.6640625" style="62" customWidth="1"/>
    <col min="14341" max="14341" width="11" style="62" bestFit="1" customWidth="1"/>
    <col min="14342" max="14342" width="11.88671875" style="62" customWidth="1"/>
    <col min="14343" max="14592" width="15" style="62"/>
    <col min="14593" max="14593" width="7" style="62" customWidth="1"/>
    <col min="14594" max="14594" width="53.44140625" style="62" customWidth="1"/>
    <col min="14595" max="14595" width="4.88671875" style="62" customWidth="1"/>
    <col min="14596" max="14596" width="5.6640625" style="62" customWidth="1"/>
    <col min="14597" max="14597" width="11" style="62" bestFit="1" customWidth="1"/>
    <col min="14598" max="14598" width="11.88671875" style="62" customWidth="1"/>
    <col min="14599" max="14848" width="15" style="62"/>
    <col min="14849" max="14849" width="7" style="62" customWidth="1"/>
    <col min="14850" max="14850" width="53.44140625" style="62" customWidth="1"/>
    <col min="14851" max="14851" width="4.88671875" style="62" customWidth="1"/>
    <col min="14852" max="14852" width="5.6640625" style="62" customWidth="1"/>
    <col min="14853" max="14853" width="11" style="62" bestFit="1" customWidth="1"/>
    <col min="14854" max="14854" width="11.88671875" style="62" customWidth="1"/>
    <col min="14855" max="15104" width="15" style="62"/>
    <col min="15105" max="15105" width="7" style="62" customWidth="1"/>
    <col min="15106" max="15106" width="53.44140625" style="62" customWidth="1"/>
    <col min="15107" max="15107" width="4.88671875" style="62" customWidth="1"/>
    <col min="15108" max="15108" width="5.6640625" style="62" customWidth="1"/>
    <col min="15109" max="15109" width="11" style="62" bestFit="1" customWidth="1"/>
    <col min="15110" max="15110" width="11.88671875" style="62" customWidth="1"/>
    <col min="15111" max="15360" width="15" style="62"/>
    <col min="15361" max="15361" width="7" style="62" customWidth="1"/>
    <col min="15362" max="15362" width="53.44140625" style="62" customWidth="1"/>
    <col min="15363" max="15363" width="4.88671875" style="62" customWidth="1"/>
    <col min="15364" max="15364" width="5.6640625" style="62" customWidth="1"/>
    <col min="15365" max="15365" width="11" style="62" bestFit="1" customWidth="1"/>
    <col min="15366" max="15366" width="11.88671875" style="62" customWidth="1"/>
    <col min="15367" max="15616" width="15" style="62"/>
    <col min="15617" max="15617" width="7" style="62" customWidth="1"/>
    <col min="15618" max="15618" width="53.44140625" style="62" customWidth="1"/>
    <col min="15619" max="15619" width="4.88671875" style="62" customWidth="1"/>
    <col min="15620" max="15620" width="5.6640625" style="62" customWidth="1"/>
    <col min="15621" max="15621" width="11" style="62" bestFit="1" customWidth="1"/>
    <col min="15622" max="15622" width="11.88671875" style="62" customWidth="1"/>
    <col min="15623" max="15872" width="15" style="62"/>
    <col min="15873" max="15873" width="7" style="62" customWidth="1"/>
    <col min="15874" max="15874" width="53.44140625" style="62" customWidth="1"/>
    <col min="15875" max="15875" width="4.88671875" style="62" customWidth="1"/>
    <col min="15876" max="15876" width="5.6640625" style="62" customWidth="1"/>
    <col min="15877" max="15877" width="11" style="62" bestFit="1" customWidth="1"/>
    <col min="15878" max="15878" width="11.88671875" style="62" customWidth="1"/>
    <col min="15879" max="16128" width="15" style="62"/>
    <col min="16129" max="16129" width="7" style="62" customWidth="1"/>
    <col min="16130" max="16130" width="53.44140625" style="62" customWidth="1"/>
    <col min="16131" max="16131" width="4.88671875" style="62" customWidth="1"/>
    <col min="16132" max="16132" width="5.6640625" style="62" customWidth="1"/>
    <col min="16133" max="16133" width="11" style="62" bestFit="1" customWidth="1"/>
    <col min="16134" max="16134" width="11.88671875" style="62" customWidth="1"/>
    <col min="16135" max="16384" width="15" style="62"/>
  </cols>
  <sheetData>
    <row r="1" spans="1:136" x14ac:dyDescent="0.2">
      <c r="A1" s="58" t="s">
        <v>782</v>
      </c>
      <c r="B1" s="59"/>
    </row>
    <row r="2" spans="1:136" x14ac:dyDescent="0.2">
      <c r="A2" s="58"/>
      <c r="B2" s="59"/>
    </row>
    <row r="3" spans="1:136" x14ac:dyDescent="0.2">
      <c r="A3" s="58" t="s">
        <v>783</v>
      </c>
      <c r="B3" s="59"/>
    </row>
    <row r="4" spans="1:136" ht="10.8" thickBot="1" x14ac:dyDescent="0.25">
      <c r="A4" s="63"/>
      <c r="B4" s="64"/>
      <c r="C4" s="63"/>
      <c r="D4" s="63"/>
      <c r="E4" s="63"/>
      <c r="F4" s="65"/>
    </row>
    <row r="5" spans="1:136" s="71" customFormat="1" ht="12.6" customHeight="1" thickBot="1" x14ac:dyDescent="0.35">
      <c r="A5" s="66" t="s">
        <v>784</v>
      </c>
      <c r="B5" s="67" t="s">
        <v>785</v>
      </c>
      <c r="C5" s="68" t="s">
        <v>786</v>
      </c>
      <c r="D5" s="69" t="s">
        <v>787</v>
      </c>
      <c r="E5" s="68" t="s">
        <v>2</v>
      </c>
      <c r="F5" s="70" t="s">
        <v>788</v>
      </c>
      <c r="G5" s="62"/>
      <c r="H5"/>
      <c r="I5" s="62"/>
      <c r="J5" s="62"/>
      <c r="K5" s="62"/>
      <c r="L5" s="62"/>
      <c r="M5" s="62"/>
      <c r="N5" s="62"/>
      <c r="O5" s="62"/>
      <c r="P5" s="62"/>
      <c r="Q5" s="62"/>
      <c r="R5" s="62"/>
      <c r="S5" s="62"/>
      <c r="T5" s="62"/>
      <c r="U5" s="62"/>
      <c r="V5" s="62"/>
      <c r="W5" s="62"/>
      <c r="X5" s="62"/>
      <c r="Y5" s="62"/>
      <c r="Z5" s="62"/>
      <c r="AA5" s="62"/>
      <c r="AB5" s="62"/>
      <c r="AC5" s="62"/>
      <c r="AD5" s="62"/>
      <c r="AE5" s="62"/>
      <c r="AF5" s="62"/>
      <c r="AG5" s="62"/>
      <c r="AH5" s="62"/>
      <c r="AI5" s="62"/>
      <c r="AJ5" s="62"/>
      <c r="AK5" s="62"/>
      <c r="AL5" s="62"/>
      <c r="AM5" s="62"/>
      <c r="AN5" s="62"/>
      <c r="AO5" s="62"/>
      <c r="AP5" s="62"/>
      <c r="AQ5" s="62"/>
      <c r="AR5" s="62"/>
      <c r="AS5" s="62"/>
      <c r="AT5" s="62"/>
      <c r="AU5" s="62"/>
      <c r="AV5" s="62"/>
      <c r="AW5" s="62"/>
      <c r="AX5" s="62"/>
      <c r="AY5" s="62"/>
      <c r="AZ5" s="62"/>
      <c r="BA5" s="62"/>
      <c r="BB5" s="62"/>
      <c r="BC5" s="62"/>
      <c r="BD5" s="62"/>
      <c r="BE5" s="62"/>
      <c r="BF5" s="62"/>
      <c r="BG5" s="62"/>
      <c r="BH5" s="62"/>
      <c r="BI5" s="62"/>
      <c r="BJ5" s="62"/>
      <c r="BK5" s="62"/>
      <c r="BL5" s="62"/>
      <c r="BM5" s="62"/>
      <c r="BN5" s="62"/>
      <c r="BO5" s="62"/>
      <c r="BP5" s="62"/>
      <c r="BQ5" s="62"/>
      <c r="BR5" s="62"/>
      <c r="BS5" s="62"/>
      <c r="BT5" s="62"/>
      <c r="BU5" s="62"/>
      <c r="BV5" s="62"/>
      <c r="BW5" s="62"/>
      <c r="BX5" s="62"/>
      <c r="BY5" s="62"/>
      <c r="BZ5" s="62"/>
      <c r="CA5" s="62"/>
      <c r="CB5" s="62"/>
      <c r="CC5" s="62"/>
      <c r="CD5" s="62"/>
      <c r="CE5" s="62"/>
      <c r="CF5" s="62"/>
      <c r="CG5" s="62"/>
      <c r="CH5" s="62"/>
      <c r="CI5" s="62"/>
      <c r="CJ5" s="62"/>
      <c r="CK5" s="62"/>
      <c r="CL5" s="62"/>
      <c r="CM5" s="62"/>
      <c r="CN5" s="62"/>
      <c r="CO5" s="62"/>
      <c r="CP5" s="62"/>
      <c r="CQ5" s="62"/>
      <c r="CR5" s="62"/>
      <c r="CS5" s="62"/>
      <c r="CT5" s="62"/>
      <c r="CU5" s="62"/>
      <c r="CV5" s="62"/>
      <c r="CW5" s="62"/>
      <c r="CX5" s="62"/>
      <c r="CY5" s="62"/>
      <c r="CZ5" s="62"/>
      <c r="DA5" s="62"/>
      <c r="DB5" s="62"/>
      <c r="DC5" s="62"/>
      <c r="DD5" s="62"/>
      <c r="DE5" s="62"/>
      <c r="DF5" s="62"/>
      <c r="DG5" s="62"/>
      <c r="DH5" s="62"/>
      <c r="DI5" s="62"/>
      <c r="DJ5" s="62"/>
      <c r="DK5" s="62"/>
      <c r="DL5" s="62"/>
      <c r="DM5" s="62"/>
      <c r="DN5" s="62"/>
      <c r="DO5" s="62"/>
      <c r="DP5" s="62"/>
      <c r="DQ5" s="62"/>
      <c r="DR5" s="62"/>
      <c r="DS5" s="62"/>
      <c r="DT5" s="62"/>
      <c r="DU5" s="62"/>
      <c r="DV5" s="62"/>
      <c r="DW5" s="62"/>
      <c r="DX5" s="62"/>
      <c r="DY5" s="62"/>
      <c r="DZ5" s="62"/>
      <c r="EA5" s="62"/>
      <c r="EB5" s="62"/>
      <c r="EC5" s="62"/>
      <c r="ED5" s="62"/>
      <c r="EE5" s="62"/>
      <c r="EF5" s="62"/>
    </row>
    <row r="6" spans="1:136" ht="12.6" customHeight="1" x14ac:dyDescent="0.3">
      <c r="A6" s="72"/>
      <c r="B6" s="73"/>
      <c r="C6" s="74"/>
      <c r="D6" s="74"/>
      <c r="E6" s="74"/>
      <c r="F6" s="75"/>
      <c r="H6"/>
    </row>
    <row r="7" spans="1:136" ht="12.6" customHeight="1" x14ac:dyDescent="0.3">
      <c r="A7" s="72"/>
      <c r="B7" s="76" t="s">
        <v>789</v>
      </c>
      <c r="C7" s="74"/>
      <c r="D7" s="74"/>
      <c r="E7" s="74"/>
      <c r="F7" s="75"/>
      <c r="H7"/>
    </row>
    <row r="8" spans="1:136" ht="12.6" customHeight="1" x14ac:dyDescent="0.3">
      <c r="A8" s="72"/>
      <c r="B8" s="73"/>
      <c r="C8" s="74"/>
      <c r="D8" s="74"/>
      <c r="E8" s="74"/>
      <c r="F8" s="75"/>
      <c r="H8"/>
    </row>
    <row r="9" spans="1:136" ht="12.6" customHeight="1" x14ac:dyDescent="0.3">
      <c r="A9" s="77">
        <v>1.1000000000000001</v>
      </c>
      <c r="B9" s="76" t="s">
        <v>790</v>
      </c>
      <c r="C9" s="74"/>
      <c r="D9" s="74"/>
      <c r="E9" s="74"/>
      <c r="F9" s="75"/>
      <c r="H9"/>
    </row>
    <row r="10" spans="1:136" ht="12.6" customHeight="1" x14ac:dyDescent="0.3">
      <c r="A10" s="78"/>
      <c r="B10" s="73"/>
      <c r="C10" s="74"/>
      <c r="D10" s="74"/>
      <c r="E10" s="74"/>
      <c r="F10" s="75"/>
      <c r="H10"/>
    </row>
    <row r="11" spans="1:136" ht="40.799999999999997" x14ac:dyDescent="0.3">
      <c r="A11" s="74"/>
      <c r="B11" s="79" t="s">
        <v>791</v>
      </c>
      <c r="C11" s="80" t="s">
        <v>792</v>
      </c>
      <c r="D11" s="80">
        <v>1</v>
      </c>
      <c r="E11" s="81"/>
      <c r="F11" s="82">
        <f>+E11*D11</f>
        <v>0</v>
      </c>
      <c r="H11"/>
    </row>
    <row r="12" spans="1:136" ht="12.6" customHeight="1" x14ac:dyDescent="0.3">
      <c r="A12" s="74"/>
      <c r="B12" s="73"/>
      <c r="C12" s="74"/>
      <c r="D12" s="74"/>
      <c r="E12" s="83"/>
      <c r="F12" s="84"/>
      <c r="H12"/>
    </row>
    <row r="13" spans="1:136" ht="12.6" customHeight="1" x14ac:dyDescent="0.3">
      <c r="A13" s="85">
        <v>1.2</v>
      </c>
      <c r="B13" s="76" t="s">
        <v>793</v>
      </c>
      <c r="C13" s="80"/>
      <c r="D13" s="80"/>
      <c r="E13" s="83"/>
      <c r="F13" s="86"/>
      <c r="H13"/>
    </row>
    <row r="14" spans="1:136" ht="12.6" customHeight="1" x14ac:dyDescent="0.3">
      <c r="A14" s="74"/>
      <c r="B14" s="73"/>
      <c r="C14" s="80"/>
      <c r="D14" s="80"/>
      <c r="E14" s="83"/>
      <c r="F14" s="86"/>
      <c r="H14"/>
    </row>
    <row r="15" spans="1:136" ht="20.399999999999999" x14ac:dyDescent="0.3">
      <c r="A15" s="74"/>
      <c r="B15" s="87" t="s">
        <v>794</v>
      </c>
      <c r="C15" s="80" t="s">
        <v>792</v>
      </c>
      <c r="D15" s="80">
        <v>1</v>
      </c>
      <c r="E15" s="81"/>
      <c r="F15" s="82">
        <f>+E15*D15</f>
        <v>0</v>
      </c>
      <c r="H15"/>
    </row>
    <row r="16" spans="1:136" ht="12.6" customHeight="1" x14ac:dyDescent="0.3">
      <c r="A16" s="74"/>
      <c r="B16" s="73"/>
      <c r="C16" s="80"/>
      <c r="D16" s="80"/>
      <c r="E16" s="83"/>
      <c r="F16" s="86"/>
      <c r="H16"/>
    </row>
    <row r="17" spans="1:8" ht="12.6" customHeight="1" x14ac:dyDescent="0.3">
      <c r="A17" s="85">
        <v>1.3</v>
      </c>
      <c r="B17" s="76" t="s">
        <v>795</v>
      </c>
      <c r="C17" s="80"/>
      <c r="D17" s="80"/>
      <c r="E17" s="83"/>
      <c r="F17" s="86"/>
      <c r="H17"/>
    </row>
    <row r="18" spans="1:8" ht="12.6" customHeight="1" x14ac:dyDescent="0.3">
      <c r="A18" s="74"/>
      <c r="B18" s="73"/>
      <c r="C18" s="80"/>
      <c r="D18" s="80"/>
      <c r="E18" s="83"/>
      <c r="F18" s="86"/>
      <c r="H18"/>
    </row>
    <row r="19" spans="1:8" ht="20.399999999999999" x14ac:dyDescent="0.3">
      <c r="A19" s="74"/>
      <c r="B19" s="87" t="s">
        <v>796</v>
      </c>
      <c r="C19" s="80" t="s">
        <v>792</v>
      </c>
      <c r="D19" s="80">
        <v>1</v>
      </c>
      <c r="E19" s="81"/>
      <c r="F19" s="82">
        <f>+E19*D19</f>
        <v>0</v>
      </c>
      <c r="H19"/>
    </row>
    <row r="20" spans="1:8" ht="12.6" customHeight="1" x14ac:dyDescent="0.3">
      <c r="A20" s="74"/>
      <c r="B20" s="73"/>
      <c r="C20" s="80"/>
      <c r="D20" s="80"/>
      <c r="E20" s="83"/>
      <c r="F20" s="86"/>
      <c r="H20"/>
    </row>
    <row r="21" spans="1:8" ht="12.6" customHeight="1" x14ac:dyDescent="0.3">
      <c r="A21" s="85">
        <v>1.4</v>
      </c>
      <c r="B21" s="76" t="s">
        <v>797</v>
      </c>
      <c r="C21" s="80"/>
      <c r="D21" s="80"/>
      <c r="E21" s="83"/>
      <c r="F21" s="86"/>
      <c r="H21"/>
    </row>
    <row r="22" spans="1:8" ht="12.6" customHeight="1" x14ac:dyDescent="0.3">
      <c r="A22" s="74"/>
      <c r="B22" s="73"/>
      <c r="C22" s="80"/>
      <c r="D22" s="80"/>
      <c r="E22" s="83"/>
      <c r="F22" s="86"/>
      <c r="H22"/>
    </row>
    <row r="23" spans="1:8" ht="20.399999999999999" x14ac:dyDescent="0.3">
      <c r="A23" s="74"/>
      <c r="B23" s="87" t="s">
        <v>798</v>
      </c>
      <c r="C23" s="80" t="s">
        <v>792</v>
      </c>
      <c r="D23" s="80">
        <v>1</v>
      </c>
      <c r="E23" s="81"/>
      <c r="F23" s="82">
        <f>+E23*D23</f>
        <v>0</v>
      </c>
      <c r="H23"/>
    </row>
    <row r="24" spans="1:8" ht="12.6" customHeight="1" x14ac:dyDescent="0.3">
      <c r="A24" s="74"/>
      <c r="B24" s="73"/>
      <c r="C24" s="80"/>
      <c r="D24" s="80"/>
      <c r="E24" s="83"/>
      <c r="F24" s="86"/>
      <c r="H24"/>
    </row>
    <row r="25" spans="1:8" ht="12.6" customHeight="1" x14ac:dyDescent="0.3">
      <c r="A25" s="85">
        <v>1.5</v>
      </c>
      <c r="B25" s="76" t="s">
        <v>799</v>
      </c>
      <c r="C25" s="80"/>
      <c r="D25" s="80"/>
      <c r="E25" s="83"/>
      <c r="F25" s="86"/>
      <c r="H25"/>
    </row>
    <row r="26" spans="1:8" ht="12.6" customHeight="1" x14ac:dyDescent="0.3">
      <c r="A26" s="74"/>
      <c r="B26" s="73"/>
      <c r="C26" s="80"/>
      <c r="D26" s="80"/>
      <c r="E26" s="83"/>
      <c r="F26" s="86"/>
      <c r="H26"/>
    </row>
    <row r="27" spans="1:8" ht="20.399999999999999" x14ac:dyDescent="0.3">
      <c r="A27" s="74"/>
      <c r="B27" s="87" t="s">
        <v>800</v>
      </c>
      <c r="C27" s="80" t="s">
        <v>792</v>
      </c>
      <c r="D27" s="80">
        <v>1</v>
      </c>
      <c r="E27" s="81"/>
      <c r="F27" s="82">
        <f>+E27*D27</f>
        <v>0</v>
      </c>
      <c r="H27"/>
    </row>
    <row r="28" spans="1:8" ht="12.6" customHeight="1" x14ac:dyDescent="0.2">
      <c r="A28" s="74"/>
      <c r="B28" s="73"/>
      <c r="C28" s="80"/>
      <c r="D28" s="80"/>
      <c r="E28" s="83"/>
      <c r="F28" s="86"/>
    </row>
    <row r="29" spans="1:8" ht="12.6" customHeight="1" x14ac:dyDescent="0.2">
      <c r="A29" s="85">
        <v>1.6</v>
      </c>
      <c r="B29" s="76" t="s">
        <v>801</v>
      </c>
      <c r="C29" s="80"/>
      <c r="D29" s="80"/>
      <c r="E29" s="83"/>
      <c r="F29" s="86"/>
    </row>
    <row r="30" spans="1:8" ht="12.6" customHeight="1" x14ac:dyDescent="0.2">
      <c r="A30" s="74"/>
      <c r="B30" s="73"/>
      <c r="C30" s="80"/>
      <c r="D30" s="80"/>
      <c r="E30" s="83"/>
      <c r="F30" s="86"/>
    </row>
    <row r="31" spans="1:8" ht="20.399999999999999" x14ac:dyDescent="0.3">
      <c r="A31" s="74"/>
      <c r="B31" s="87" t="s">
        <v>802</v>
      </c>
      <c r="C31" s="80" t="s">
        <v>792</v>
      </c>
      <c r="D31" s="80">
        <v>1</v>
      </c>
      <c r="E31" s="81"/>
      <c r="F31" s="82">
        <f>+E31*D31</f>
        <v>0</v>
      </c>
      <c r="H31"/>
    </row>
    <row r="32" spans="1:8" ht="12.6" customHeight="1" x14ac:dyDescent="0.2">
      <c r="A32" s="74"/>
      <c r="B32" s="73"/>
      <c r="C32" s="80"/>
      <c r="D32" s="80"/>
      <c r="E32" s="83"/>
      <c r="F32" s="86"/>
    </row>
    <row r="33" spans="1:8" ht="12.6" customHeight="1" x14ac:dyDescent="0.2">
      <c r="A33" s="85">
        <v>1.7</v>
      </c>
      <c r="B33" s="76" t="s">
        <v>803</v>
      </c>
      <c r="C33" s="80"/>
      <c r="D33" s="80"/>
      <c r="E33" s="83"/>
      <c r="F33" s="86"/>
    </row>
    <row r="34" spans="1:8" ht="12.6" customHeight="1" x14ac:dyDescent="0.2">
      <c r="A34" s="74"/>
      <c r="B34" s="73"/>
      <c r="C34" s="80"/>
      <c r="D34" s="80"/>
      <c r="E34" s="83"/>
      <c r="F34" s="86"/>
    </row>
    <row r="35" spans="1:8" ht="12.6" customHeight="1" x14ac:dyDescent="0.3">
      <c r="A35" s="74"/>
      <c r="B35" s="73" t="s">
        <v>804</v>
      </c>
      <c r="C35" s="80"/>
      <c r="D35" s="80"/>
      <c r="E35" s="83"/>
      <c r="F35" s="86"/>
      <c r="H35"/>
    </row>
    <row r="36" spans="1:8" ht="12.6" customHeight="1" x14ac:dyDescent="0.3">
      <c r="A36" s="74"/>
      <c r="B36" s="73"/>
      <c r="C36" s="80" t="s">
        <v>792</v>
      </c>
      <c r="D36" s="80">
        <v>1</v>
      </c>
      <c r="E36" s="88"/>
      <c r="F36" s="82">
        <f>+E36*D36</f>
        <v>0</v>
      </c>
      <c r="H36"/>
    </row>
    <row r="37" spans="1:8" ht="12.6" customHeight="1" x14ac:dyDescent="0.2">
      <c r="A37" s="85">
        <v>1.8</v>
      </c>
      <c r="B37" s="76" t="s">
        <v>805</v>
      </c>
      <c r="C37" s="80"/>
      <c r="D37" s="80"/>
      <c r="E37" s="89"/>
      <c r="F37" s="84"/>
    </row>
    <row r="38" spans="1:8" ht="12.6" customHeight="1" x14ac:dyDescent="0.2">
      <c r="A38" s="74"/>
      <c r="B38" s="73"/>
      <c r="C38" s="80"/>
      <c r="D38" s="80"/>
      <c r="E38" s="89"/>
      <c r="F38" s="84"/>
    </row>
    <row r="39" spans="1:8" ht="28.5" customHeight="1" x14ac:dyDescent="0.3">
      <c r="A39" s="74"/>
      <c r="B39" s="87" t="s">
        <v>806</v>
      </c>
      <c r="C39" s="80" t="s">
        <v>792</v>
      </c>
      <c r="D39" s="80">
        <v>1</v>
      </c>
      <c r="E39" s="81"/>
      <c r="F39" s="82">
        <f>+E39*D39</f>
        <v>0</v>
      </c>
      <c r="H39"/>
    </row>
    <row r="40" spans="1:8" ht="12.6" customHeight="1" x14ac:dyDescent="0.2">
      <c r="A40" s="74"/>
      <c r="B40" s="73"/>
      <c r="C40" s="80"/>
      <c r="D40" s="80"/>
      <c r="E40" s="83"/>
      <c r="F40" s="86"/>
    </row>
    <row r="41" spans="1:8" ht="12.6" customHeight="1" x14ac:dyDescent="0.2">
      <c r="A41" s="77">
        <v>1.9</v>
      </c>
      <c r="B41" s="76"/>
      <c r="C41" s="80"/>
      <c r="D41" s="80"/>
      <c r="E41" s="83"/>
      <c r="F41" s="86"/>
    </row>
    <row r="42" spans="1:8" ht="12.6" customHeight="1" x14ac:dyDescent="0.2">
      <c r="A42" s="78"/>
      <c r="B42" s="73"/>
      <c r="C42" s="80"/>
      <c r="D42" s="80"/>
      <c r="E42" s="83"/>
      <c r="F42" s="86"/>
    </row>
    <row r="43" spans="1:8" ht="20.399999999999999" x14ac:dyDescent="0.3">
      <c r="A43" s="74"/>
      <c r="B43" s="87" t="s">
        <v>807</v>
      </c>
      <c r="C43" s="80" t="s">
        <v>792</v>
      </c>
      <c r="D43" s="80">
        <v>1</v>
      </c>
      <c r="E43" s="81"/>
      <c r="F43" s="82">
        <f>+E43*D43</f>
        <v>0</v>
      </c>
      <c r="H43"/>
    </row>
    <row r="44" spans="1:8" ht="12.6" customHeight="1" x14ac:dyDescent="0.2">
      <c r="A44" s="74"/>
      <c r="B44" s="73"/>
      <c r="C44" s="80"/>
      <c r="D44" s="80"/>
      <c r="E44" s="83"/>
      <c r="F44" s="86"/>
    </row>
    <row r="45" spans="1:8" ht="12.6" customHeight="1" x14ac:dyDescent="0.2">
      <c r="A45" s="90" t="s">
        <v>808</v>
      </c>
      <c r="B45" s="76" t="s">
        <v>809</v>
      </c>
      <c r="C45" s="80"/>
      <c r="D45" s="80"/>
      <c r="E45" s="83"/>
      <c r="F45" s="86"/>
    </row>
    <row r="46" spans="1:8" ht="12.6" customHeight="1" x14ac:dyDescent="0.2">
      <c r="A46" s="78"/>
      <c r="B46" s="73"/>
      <c r="C46" s="80"/>
      <c r="D46" s="80"/>
      <c r="E46" s="83"/>
      <c r="F46" s="86"/>
    </row>
    <row r="47" spans="1:8" ht="20.399999999999999" x14ac:dyDescent="0.3">
      <c r="A47" s="74"/>
      <c r="B47" s="87" t="s">
        <v>810</v>
      </c>
      <c r="C47" s="80" t="s">
        <v>792</v>
      </c>
      <c r="D47" s="80">
        <v>1</v>
      </c>
      <c r="E47" s="81"/>
      <c r="F47" s="82">
        <f>+E47*D47</f>
        <v>0</v>
      </c>
      <c r="H47"/>
    </row>
    <row r="48" spans="1:8" ht="12.6" customHeight="1" x14ac:dyDescent="0.2">
      <c r="A48" s="74"/>
      <c r="B48" s="87"/>
      <c r="C48" s="80"/>
      <c r="D48" s="80"/>
      <c r="E48" s="83"/>
      <c r="F48" s="86"/>
    </row>
    <row r="49" spans="1:8" ht="12.6" customHeight="1" x14ac:dyDescent="0.2">
      <c r="A49" s="74"/>
      <c r="B49" s="87"/>
      <c r="C49" s="80"/>
      <c r="D49" s="80"/>
      <c r="E49" s="83"/>
      <c r="F49" s="86"/>
    </row>
    <row r="50" spans="1:8" ht="12.6" customHeight="1" x14ac:dyDescent="0.2">
      <c r="A50" s="74"/>
      <c r="B50" s="87"/>
      <c r="C50" s="80"/>
      <c r="D50" s="80"/>
      <c r="E50" s="83"/>
      <c r="F50" s="86"/>
    </row>
    <row r="51" spans="1:8" ht="12.6" customHeight="1" x14ac:dyDescent="0.2">
      <c r="A51" s="74"/>
      <c r="B51" s="87"/>
      <c r="C51" s="80"/>
      <c r="D51" s="80"/>
      <c r="E51" s="83"/>
      <c r="F51" s="86"/>
    </row>
    <row r="52" spans="1:8" ht="12.6" customHeight="1" thickBot="1" x14ac:dyDescent="0.25">
      <c r="A52" s="91"/>
      <c r="B52" s="92"/>
      <c r="C52" s="93"/>
      <c r="D52" s="93"/>
      <c r="E52" s="94"/>
      <c r="F52" s="95"/>
    </row>
    <row r="53" spans="1:8" ht="12.6" customHeight="1" thickBot="1" x14ac:dyDescent="0.25">
      <c r="A53" s="96"/>
      <c r="B53" s="97" t="s">
        <v>811</v>
      </c>
      <c r="C53" s="98"/>
      <c r="D53" s="98"/>
      <c r="E53" s="98"/>
      <c r="F53" s="99">
        <f>SUM(F11:F52)</f>
        <v>0</v>
      </c>
    </row>
    <row r="54" spans="1:8" ht="12.6" customHeight="1" x14ac:dyDescent="0.2">
      <c r="A54" s="100"/>
      <c r="B54" s="101"/>
      <c r="C54" s="100"/>
      <c r="D54" s="100"/>
      <c r="E54" s="100"/>
      <c r="F54" s="102"/>
    </row>
    <row r="55" spans="1:8" ht="12.6" customHeight="1" thickBot="1" x14ac:dyDescent="0.25">
      <c r="A55" s="100"/>
      <c r="B55" s="103"/>
      <c r="C55" s="100"/>
      <c r="D55" s="100"/>
      <c r="E55" s="100"/>
      <c r="F55" s="102"/>
    </row>
    <row r="56" spans="1:8" ht="12.6" customHeight="1" thickBot="1" x14ac:dyDescent="0.25">
      <c r="A56" s="66" t="s">
        <v>784</v>
      </c>
      <c r="B56" s="104" t="s">
        <v>785</v>
      </c>
      <c r="C56" s="68" t="s">
        <v>786</v>
      </c>
      <c r="D56" s="68" t="s">
        <v>787</v>
      </c>
      <c r="E56" s="68" t="s">
        <v>2</v>
      </c>
      <c r="F56" s="99" t="s">
        <v>788</v>
      </c>
    </row>
    <row r="57" spans="1:8" ht="12.6" customHeight="1" x14ac:dyDescent="0.2">
      <c r="A57" s="72"/>
      <c r="B57" s="103"/>
      <c r="C57" s="74"/>
      <c r="D57" s="74"/>
      <c r="E57" s="74"/>
      <c r="F57" s="84"/>
    </row>
    <row r="58" spans="1:8" ht="12.6" customHeight="1" x14ac:dyDescent="0.2">
      <c r="A58" s="72"/>
      <c r="B58" s="103" t="s">
        <v>812</v>
      </c>
      <c r="C58" s="74"/>
      <c r="D58" s="74"/>
      <c r="E58" s="74"/>
      <c r="F58" s="82">
        <f>+F53</f>
        <v>0</v>
      </c>
    </row>
    <row r="59" spans="1:8" ht="12.6" customHeight="1" x14ac:dyDescent="0.2">
      <c r="A59" s="74"/>
      <c r="B59" s="73"/>
      <c r="C59" s="74"/>
      <c r="D59" s="74"/>
      <c r="E59" s="74"/>
      <c r="F59" s="105"/>
    </row>
    <row r="60" spans="1:8" ht="12.6" customHeight="1" x14ac:dyDescent="0.2">
      <c r="A60" s="106">
        <v>1.1100000000000001</v>
      </c>
      <c r="B60" s="76" t="s">
        <v>813</v>
      </c>
      <c r="C60" s="80"/>
      <c r="D60" s="80"/>
      <c r="E60" s="74"/>
      <c r="F60" s="107"/>
    </row>
    <row r="61" spans="1:8" ht="12.6" customHeight="1" x14ac:dyDescent="0.2">
      <c r="A61" s="74"/>
      <c r="B61" s="73"/>
      <c r="C61" s="80"/>
      <c r="D61" s="80"/>
      <c r="E61" s="74"/>
      <c r="F61" s="107"/>
    </row>
    <row r="62" spans="1:8" ht="12.6" customHeight="1" x14ac:dyDescent="0.2">
      <c r="A62" s="74"/>
      <c r="B62" s="73" t="s">
        <v>814</v>
      </c>
      <c r="C62" s="80"/>
      <c r="D62" s="80"/>
      <c r="E62" s="74"/>
      <c r="F62" s="107"/>
    </row>
    <row r="63" spans="1:8" ht="12.6" customHeight="1" x14ac:dyDescent="0.2">
      <c r="A63" s="74"/>
      <c r="B63" s="73"/>
      <c r="C63" s="80"/>
      <c r="D63" s="80"/>
      <c r="E63" s="74"/>
      <c r="F63" s="107"/>
    </row>
    <row r="64" spans="1:8" ht="12.6" customHeight="1" x14ac:dyDescent="0.3">
      <c r="A64" s="74" t="s">
        <v>815</v>
      </c>
      <c r="B64" s="73" t="s">
        <v>816</v>
      </c>
      <c r="C64" s="80" t="s">
        <v>792</v>
      </c>
      <c r="D64" s="80">
        <v>1</v>
      </c>
      <c r="E64" s="81"/>
      <c r="F64" s="82">
        <f>+E64*D64</f>
        <v>0</v>
      </c>
      <c r="H64"/>
    </row>
    <row r="65" spans="1:8" ht="12.6" customHeight="1" x14ac:dyDescent="0.3">
      <c r="A65" s="74"/>
      <c r="B65" s="73"/>
      <c r="C65" s="80"/>
      <c r="D65" s="80"/>
      <c r="E65" s="108"/>
      <c r="F65" s="109"/>
      <c r="H65"/>
    </row>
    <row r="66" spans="1:8" ht="12.6" customHeight="1" x14ac:dyDescent="0.3">
      <c r="A66" s="74" t="s">
        <v>817</v>
      </c>
      <c r="B66" s="73" t="s">
        <v>818</v>
      </c>
      <c r="C66" s="80" t="s">
        <v>792</v>
      </c>
      <c r="D66" s="80">
        <v>1</v>
      </c>
      <c r="E66" s="81"/>
      <c r="F66" s="82">
        <f>+E66*D66</f>
        <v>0</v>
      </c>
      <c r="H66"/>
    </row>
    <row r="67" spans="1:8" ht="12.6" customHeight="1" x14ac:dyDescent="0.2">
      <c r="A67" s="74"/>
      <c r="B67" s="73"/>
      <c r="C67" s="80"/>
      <c r="D67" s="80"/>
      <c r="E67" s="83"/>
      <c r="F67" s="86"/>
    </row>
    <row r="68" spans="1:8" ht="12.6" customHeight="1" x14ac:dyDescent="0.2">
      <c r="A68" s="74"/>
      <c r="B68" s="73"/>
      <c r="C68" s="80"/>
      <c r="D68" s="80"/>
      <c r="E68" s="83"/>
      <c r="F68" s="86"/>
    </row>
    <row r="69" spans="1:8" ht="12.6" customHeight="1" x14ac:dyDescent="0.2">
      <c r="A69" s="106">
        <v>1.1200000000000001</v>
      </c>
      <c r="B69" s="76" t="s">
        <v>819</v>
      </c>
      <c r="C69" s="80"/>
      <c r="D69" s="80"/>
      <c r="E69" s="83"/>
      <c r="F69" s="86"/>
    </row>
    <row r="70" spans="1:8" ht="12.6" customHeight="1" x14ac:dyDescent="0.2">
      <c r="A70" s="74"/>
      <c r="B70" s="73"/>
      <c r="C70" s="80"/>
      <c r="D70" s="80"/>
      <c r="E70" s="83"/>
      <c r="F70" s="86"/>
    </row>
    <row r="71" spans="1:8" ht="30.6" x14ac:dyDescent="0.3">
      <c r="A71" s="74"/>
      <c r="B71" s="87" t="s">
        <v>820</v>
      </c>
      <c r="C71" s="74" t="s">
        <v>792</v>
      </c>
      <c r="D71" s="110">
        <v>1</v>
      </c>
      <c r="E71" s="81"/>
      <c r="F71" s="82">
        <f>+E71*D71</f>
        <v>0</v>
      </c>
      <c r="H71"/>
    </row>
    <row r="72" spans="1:8" ht="12.6" customHeight="1" x14ac:dyDescent="0.2">
      <c r="A72" s="74"/>
      <c r="B72" s="73"/>
      <c r="C72" s="74"/>
      <c r="D72" s="74"/>
      <c r="E72" s="83"/>
      <c r="F72" s="84"/>
    </row>
    <row r="73" spans="1:8" ht="12.6" customHeight="1" x14ac:dyDescent="0.2">
      <c r="A73" s="106">
        <v>1.1299999999999999</v>
      </c>
      <c r="B73" s="76" t="s">
        <v>821</v>
      </c>
      <c r="C73" s="74"/>
      <c r="D73" s="74"/>
      <c r="E73" s="83"/>
      <c r="F73" s="84"/>
    </row>
    <row r="74" spans="1:8" ht="12.6" customHeight="1" x14ac:dyDescent="0.2">
      <c r="A74" s="74"/>
      <c r="B74" s="73"/>
      <c r="C74" s="74"/>
      <c r="D74" s="74"/>
      <c r="E74" s="83"/>
      <c r="F74" s="84"/>
    </row>
    <row r="75" spans="1:8" ht="59.25" customHeight="1" x14ac:dyDescent="0.3">
      <c r="A75" s="74"/>
      <c r="B75" s="87" t="s">
        <v>822</v>
      </c>
      <c r="C75" s="74" t="s">
        <v>792</v>
      </c>
      <c r="D75" s="74">
        <v>1</v>
      </c>
      <c r="E75" s="81"/>
      <c r="F75" s="82">
        <f>+E75*D75</f>
        <v>0</v>
      </c>
      <c r="H75"/>
    </row>
    <row r="76" spans="1:8" ht="12.6" customHeight="1" x14ac:dyDescent="0.2">
      <c r="A76" s="74"/>
      <c r="B76" s="73"/>
      <c r="C76" s="74"/>
      <c r="D76" s="74"/>
      <c r="E76" s="83"/>
      <c r="F76" s="84"/>
    </row>
    <row r="77" spans="1:8" ht="12.6" customHeight="1" x14ac:dyDescent="0.2">
      <c r="A77" s="74"/>
      <c r="B77" s="73"/>
      <c r="C77" s="74"/>
      <c r="D77" s="74"/>
      <c r="E77" s="74"/>
      <c r="F77" s="75"/>
    </row>
    <row r="78" spans="1:8" ht="12.6" customHeight="1" x14ac:dyDescent="0.2">
      <c r="A78" s="74"/>
      <c r="B78" s="73"/>
      <c r="C78" s="74"/>
      <c r="D78" s="74"/>
      <c r="E78" s="74"/>
      <c r="F78" s="75"/>
    </row>
    <row r="79" spans="1:8" ht="12.6" customHeight="1" x14ac:dyDescent="0.2">
      <c r="A79" s="74"/>
      <c r="B79" s="73"/>
      <c r="C79" s="74"/>
      <c r="D79" s="74"/>
      <c r="E79" s="74"/>
      <c r="F79" s="75"/>
    </row>
    <row r="80" spans="1:8" ht="12.6" customHeight="1" thickBot="1" x14ac:dyDescent="0.25">
      <c r="A80" s="91"/>
      <c r="B80" s="92"/>
      <c r="C80" s="91"/>
      <c r="D80" s="91"/>
      <c r="E80" s="91"/>
      <c r="F80" s="111"/>
    </row>
    <row r="81" spans="1:6" ht="12.6" customHeight="1" thickBot="1" x14ac:dyDescent="0.25">
      <c r="A81" s="112"/>
      <c r="B81" s="113" t="s">
        <v>823</v>
      </c>
      <c r="C81" s="114"/>
      <c r="D81" s="114"/>
      <c r="E81" s="114"/>
      <c r="F81" s="115">
        <f>SUM(F58:F76)</f>
        <v>0</v>
      </c>
    </row>
    <row r="82" spans="1:6" ht="12.6" customHeight="1" thickBot="1" x14ac:dyDescent="0.25">
      <c r="A82" s="68" t="s">
        <v>784</v>
      </c>
      <c r="B82" s="67" t="s">
        <v>785</v>
      </c>
      <c r="C82" s="68" t="s">
        <v>786</v>
      </c>
      <c r="D82" s="69" t="s">
        <v>787</v>
      </c>
      <c r="E82" s="116" t="s">
        <v>2</v>
      </c>
      <c r="F82" s="117" t="s">
        <v>788</v>
      </c>
    </row>
    <row r="83" spans="1:6" ht="12.6" customHeight="1" x14ac:dyDescent="0.2">
      <c r="A83" s="74"/>
      <c r="B83" s="118" t="s">
        <v>824</v>
      </c>
      <c r="C83" s="74"/>
      <c r="D83" s="74"/>
      <c r="E83" s="119"/>
      <c r="F83" s="120"/>
    </row>
    <row r="84" spans="1:6" ht="12.6" customHeight="1" x14ac:dyDescent="0.2">
      <c r="A84" s="74"/>
      <c r="B84" s="76"/>
      <c r="C84" s="74"/>
      <c r="D84" s="74"/>
      <c r="E84" s="119"/>
      <c r="F84" s="120"/>
    </row>
    <row r="85" spans="1:6" x14ac:dyDescent="0.2">
      <c r="A85" s="85">
        <v>1</v>
      </c>
      <c r="B85" s="121" t="s">
        <v>825</v>
      </c>
      <c r="C85" s="74"/>
      <c r="D85" s="74"/>
      <c r="E85" s="119"/>
      <c r="F85" s="120"/>
    </row>
    <row r="86" spans="1:6" x14ac:dyDescent="0.2">
      <c r="A86" s="74"/>
      <c r="B86" s="122"/>
      <c r="C86" s="74"/>
      <c r="D86" s="74"/>
      <c r="E86" s="119"/>
      <c r="F86" s="120"/>
    </row>
    <row r="87" spans="1:6" ht="40.799999999999997" x14ac:dyDescent="0.2">
      <c r="A87" s="74"/>
      <c r="B87" s="87" t="s">
        <v>826</v>
      </c>
      <c r="C87" s="74"/>
      <c r="D87" s="74"/>
      <c r="E87" s="123"/>
      <c r="F87" s="120"/>
    </row>
    <row r="88" spans="1:6" x14ac:dyDescent="0.2">
      <c r="A88" s="74"/>
      <c r="B88" s="122"/>
      <c r="C88" s="74"/>
      <c r="D88" s="74"/>
      <c r="E88" s="123"/>
      <c r="F88" s="120"/>
    </row>
    <row r="89" spans="1:6" x14ac:dyDescent="0.2">
      <c r="A89" s="74">
        <f>A85+0.1</f>
        <v>1.1000000000000001</v>
      </c>
      <c r="B89" s="122" t="s">
        <v>827</v>
      </c>
      <c r="C89" s="74" t="s">
        <v>828</v>
      </c>
      <c r="D89" s="74">
        <v>1</v>
      </c>
      <c r="E89" s="124"/>
      <c r="F89" s="125">
        <f>+E89*D89</f>
        <v>0</v>
      </c>
    </row>
    <row r="90" spans="1:6" x14ac:dyDescent="0.2">
      <c r="A90" s="74"/>
      <c r="B90" s="122"/>
      <c r="C90" s="74"/>
      <c r="D90" s="74"/>
      <c r="E90" s="123"/>
      <c r="F90" s="120"/>
    </row>
    <row r="91" spans="1:6" x14ac:dyDescent="0.2">
      <c r="A91" s="74">
        <v>2</v>
      </c>
      <c r="B91" s="121" t="s">
        <v>829</v>
      </c>
      <c r="C91" s="74"/>
      <c r="D91" s="74"/>
      <c r="E91" s="123"/>
      <c r="F91" s="120"/>
    </row>
    <row r="92" spans="1:6" x14ac:dyDescent="0.2">
      <c r="A92" s="74"/>
      <c r="B92" s="121"/>
      <c r="C92" s="74"/>
      <c r="D92" s="74"/>
      <c r="E92" s="123"/>
      <c r="F92" s="120"/>
    </row>
    <row r="93" spans="1:6" x14ac:dyDescent="0.2">
      <c r="A93" s="74">
        <f>A91+0.1</f>
        <v>2.1</v>
      </c>
      <c r="B93" s="73" t="s">
        <v>830</v>
      </c>
      <c r="C93" s="74"/>
      <c r="D93" s="74"/>
      <c r="E93" s="123"/>
      <c r="F93" s="120"/>
    </row>
    <row r="94" spans="1:6" x14ac:dyDescent="0.2">
      <c r="A94" s="74"/>
      <c r="B94" s="73"/>
      <c r="C94" s="74"/>
      <c r="D94" s="74"/>
      <c r="E94" s="123"/>
      <c r="F94" s="120"/>
    </row>
    <row r="95" spans="1:6" x14ac:dyDescent="0.2">
      <c r="A95" s="74"/>
      <c r="B95" s="73" t="s">
        <v>831</v>
      </c>
      <c r="C95" s="74" t="s">
        <v>8</v>
      </c>
      <c r="D95" s="74">
        <v>0</v>
      </c>
      <c r="E95" s="124"/>
      <c r="F95" s="125">
        <f>+E95*D95</f>
        <v>0</v>
      </c>
    </row>
    <row r="96" spans="1:6" x14ac:dyDescent="0.2">
      <c r="A96" s="74"/>
      <c r="B96" s="73"/>
      <c r="C96" s="74"/>
      <c r="D96" s="74"/>
      <c r="E96" s="123"/>
      <c r="F96" s="120"/>
    </row>
    <row r="97" spans="1:6" x14ac:dyDescent="0.2">
      <c r="A97" s="74"/>
      <c r="B97" s="73" t="s">
        <v>832</v>
      </c>
      <c r="C97" s="74" t="s">
        <v>8</v>
      </c>
      <c r="D97" s="74">
        <v>0</v>
      </c>
      <c r="E97" s="124"/>
      <c r="F97" s="125">
        <f>+E97*D97</f>
        <v>0</v>
      </c>
    </row>
    <row r="98" spans="1:6" x14ac:dyDescent="0.2">
      <c r="A98" s="74"/>
      <c r="B98" s="73"/>
      <c r="C98" s="74"/>
      <c r="D98" s="74"/>
      <c r="E98" s="123"/>
      <c r="F98" s="120"/>
    </row>
    <row r="99" spans="1:6" x14ac:dyDescent="0.2">
      <c r="A99" s="74"/>
      <c r="B99" s="73" t="s">
        <v>833</v>
      </c>
      <c r="C99" s="74" t="s">
        <v>9</v>
      </c>
      <c r="D99" s="74">
        <v>0</v>
      </c>
      <c r="E99" s="124"/>
      <c r="F99" s="125">
        <f>+E99*D99</f>
        <v>0</v>
      </c>
    </row>
    <row r="100" spans="1:6" x14ac:dyDescent="0.2">
      <c r="A100" s="74"/>
      <c r="B100" s="76"/>
      <c r="C100" s="74"/>
      <c r="D100" s="74"/>
      <c r="E100" s="123"/>
      <c r="F100" s="120"/>
    </row>
    <row r="101" spans="1:6" x14ac:dyDescent="0.2">
      <c r="A101" s="85">
        <v>3</v>
      </c>
      <c r="B101" s="121" t="s">
        <v>834</v>
      </c>
      <c r="C101" s="74"/>
      <c r="D101" s="74"/>
      <c r="E101" s="123"/>
      <c r="F101" s="120"/>
    </row>
    <row r="102" spans="1:6" x14ac:dyDescent="0.2">
      <c r="A102" s="74"/>
      <c r="B102" s="73"/>
      <c r="C102" s="74"/>
      <c r="D102" s="74"/>
      <c r="E102" s="123"/>
      <c r="F102" s="120"/>
    </row>
    <row r="103" spans="1:6" ht="20.399999999999999" x14ac:dyDescent="0.2">
      <c r="A103" s="74"/>
      <c r="B103" s="87" t="s">
        <v>835</v>
      </c>
      <c r="C103" s="74"/>
      <c r="D103" s="74"/>
      <c r="E103" s="123"/>
      <c r="F103" s="120"/>
    </row>
    <row r="104" spans="1:6" x14ac:dyDescent="0.2">
      <c r="A104" s="74"/>
      <c r="B104" s="73"/>
      <c r="C104" s="74"/>
      <c r="D104" s="74"/>
      <c r="E104" s="123"/>
      <c r="F104" s="120"/>
    </row>
    <row r="105" spans="1:6" x14ac:dyDescent="0.2">
      <c r="A105" s="74">
        <f>A101+0.1</f>
        <v>3.1</v>
      </c>
      <c r="B105" s="73" t="s">
        <v>836</v>
      </c>
      <c r="C105" s="74" t="s">
        <v>8</v>
      </c>
      <c r="D105" s="74">
        <v>100</v>
      </c>
      <c r="E105" s="124"/>
      <c r="F105" s="125">
        <f>+E105*D105</f>
        <v>0</v>
      </c>
    </row>
    <row r="106" spans="1:6" x14ac:dyDescent="0.2">
      <c r="A106" s="74"/>
      <c r="B106" s="73"/>
      <c r="C106" s="74"/>
      <c r="D106" s="74"/>
      <c r="E106" s="123"/>
      <c r="F106" s="120"/>
    </row>
    <row r="107" spans="1:6" x14ac:dyDescent="0.2">
      <c r="A107" s="74">
        <f>A105+0.1</f>
        <v>3.2</v>
      </c>
      <c r="B107" s="73" t="s">
        <v>837</v>
      </c>
      <c r="C107" s="74" t="s">
        <v>8</v>
      </c>
      <c r="D107" s="74">
        <v>12</v>
      </c>
      <c r="E107" s="124"/>
      <c r="F107" s="125">
        <f>+E107*D107</f>
        <v>0</v>
      </c>
    </row>
    <row r="108" spans="1:6" x14ac:dyDescent="0.2">
      <c r="A108" s="74"/>
      <c r="B108" s="73"/>
      <c r="C108" s="74"/>
      <c r="D108" s="74"/>
      <c r="E108" s="123"/>
      <c r="F108" s="120"/>
    </row>
    <row r="109" spans="1:6" x14ac:dyDescent="0.2">
      <c r="A109" s="74"/>
      <c r="B109" s="73"/>
      <c r="C109" s="74"/>
      <c r="D109" s="74"/>
      <c r="E109" s="123"/>
      <c r="F109" s="120"/>
    </row>
    <row r="110" spans="1:6" x14ac:dyDescent="0.2">
      <c r="A110" s="85">
        <f>A101+1</f>
        <v>4</v>
      </c>
      <c r="B110" s="121" t="s">
        <v>838</v>
      </c>
      <c r="C110" s="74"/>
      <c r="D110" s="74"/>
      <c r="E110" s="123"/>
      <c r="F110" s="120"/>
    </row>
    <row r="111" spans="1:6" x14ac:dyDescent="0.2">
      <c r="A111" s="74"/>
      <c r="B111" s="73"/>
      <c r="C111" s="74"/>
      <c r="D111" s="74"/>
      <c r="E111" s="123"/>
      <c r="F111" s="120"/>
    </row>
    <row r="112" spans="1:6" ht="20.399999999999999" x14ac:dyDescent="0.2">
      <c r="A112" s="74"/>
      <c r="B112" s="87" t="s">
        <v>839</v>
      </c>
      <c r="C112" s="74"/>
      <c r="D112" s="74"/>
      <c r="E112" s="123"/>
      <c r="F112" s="120"/>
    </row>
    <row r="113" spans="1:6" x14ac:dyDescent="0.2">
      <c r="A113" s="74"/>
      <c r="B113" s="73"/>
      <c r="C113" s="74"/>
      <c r="D113" s="74"/>
      <c r="E113" s="123"/>
      <c r="F113" s="120"/>
    </row>
    <row r="114" spans="1:6" ht="20.399999999999999" x14ac:dyDescent="0.2">
      <c r="A114" s="126">
        <f>A110+0.1</f>
        <v>4.0999999999999996</v>
      </c>
      <c r="B114" s="87" t="s">
        <v>840</v>
      </c>
      <c r="C114" s="126" t="s">
        <v>9</v>
      </c>
      <c r="D114" s="126">
        <v>8</v>
      </c>
      <c r="E114" s="124"/>
      <c r="F114" s="125">
        <f>+E114*D114</f>
        <v>0</v>
      </c>
    </row>
    <row r="115" spans="1:6" x14ac:dyDescent="0.2">
      <c r="A115" s="74"/>
      <c r="B115" s="73"/>
      <c r="C115" s="74"/>
      <c r="D115" s="74"/>
      <c r="E115" s="123"/>
      <c r="F115" s="120"/>
    </row>
    <row r="116" spans="1:6" x14ac:dyDescent="0.2">
      <c r="A116" s="74"/>
      <c r="B116" s="73" t="s">
        <v>841</v>
      </c>
      <c r="C116" s="74"/>
      <c r="D116" s="74"/>
      <c r="E116" s="123"/>
      <c r="F116" s="120"/>
    </row>
    <row r="117" spans="1:6" x14ac:dyDescent="0.2">
      <c r="A117" s="74"/>
      <c r="B117" s="73"/>
      <c r="C117" s="74"/>
      <c r="D117" s="74"/>
      <c r="E117" s="123"/>
      <c r="F117" s="120"/>
    </row>
    <row r="118" spans="1:6" x14ac:dyDescent="0.2">
      <c r="A118" s="74">
        <f>A114+0.1</f>
        <v>4.1999999999999993</v>
      </c>
      <c r="B118" s="73" t="s">
        <v>842</v>
      </c>
      <c r="C118" s="74" t="s">
        <v>9</v>
      </c>
      <c r="D118" s="74">
        <v>3</v>
      </c>
      <c r="E118" s="124"/>
      <c r="F118" s="125">
        <f>+E118*D118</f>
        <v>0</v>
      </c>
    </row>
    <row r="119" spans="1:6" x14ac:dyDescent="0.2">
      <c r="A119" s="74"/>
      <c r="B119" s="73"/>
      <c r="C119" s="74"/>
      <c r="D119" s="74"/>
      <c r="E119" s="123"/>
      <c r="F119" s="120"/>
    </row>
    <row r="120" spans="1:6" x14ac:dyDescent="0.2">
      <c r="A120" s="74">
        <f>A118+0.1</f>
        <v>4.2999999999999989</v>
      </c>
      <c r="B120" s="73" t="s">
        <v>843</v>
      </c>
      <c r="C120" s="74" t="s">
        <v>9</v>
      </c>
      <c r="D120" s="74">
        <v>10</v>
      </c>
      <c r="E120" s="124"/>
      <c r="F120" s="125">
        <f>+E120*D120</f>
        <v>0</v>
      </c>
    </row>
    <row r="121" spans="1:6" x14ac:dyDescent="0.2">
      <c r="A121" s="74"/>
      <c r="B121" s="73"/>
      <c r="C121" s="74"/>
      <c r="D121" s="74"/>
      <c r="E121" s="123"/>
      <c r="F121" s="120"/>
    </row>
    <row r="122" spans="1:6" x14ac:dyDescent="0.2">
      <c r="A122" s="85">
        <f>A110+1</f>
        <v>5</v>
      </c>
      <c r="B122" s="121" t="s">
        <v>844</v>
      </c>
      <c r="C122" s="74"/>
      <c r="D122" s="74"/>
      <c r="E122" s="123"/>
      <c r="F122" s="120"/>
    </row>
    <row r="123" spans="1:6" x14ac:dyDescent="0.2">
      <c r="A123" s="74"/>
      <c r="B123" s="73"/>
      <c r="C123" s="74"/>
      <c r="D123" s="74"/>
      <c r="E123" s="123"/>
      <c r="F123" s="120"/>
    </row>
    <row r="124" spans="1:6" ht="20.399999999999999" x14ac:dyDescent="0.2">
      <c r="A124" s="126"/>
      <c r="B124" s="127" t="s">
        <v>845</v>
      </c>
      <c r="C124" s="126"/>
      <c r="D124" s="126"/>
      <c r="E124" s="123"/>
      <c r="F124" s="120"/>
    </row>
    <row r="125" spans="1:6" ht="11.4" x14ac:dyDescent="0.2">
      <c r="A125" s="74">
        <f>A122+0.1</f>
        <v>5.0999999999999996</v>
      </c>
      <c r="B125" s="73" t="s">
        <v>846</v>
      </c>
      <c r="C125" s="74" t="s">
        <v>8</v>
      </c>
      <c r="D125" s="74">
        <v>500</v>
      </c>
      <c r="E125" s="124"/>
      <c r="F125" s="125">
        <f>+E125*D125</f>
        <v>0</v>
      </c>
    </row>
    <row r="126" spans="1:6" x14ac:dyDescent="0.2">
      <c r="A126" s="74"/>
      <c r="B126" s="73"/>
      <c r="C126" s="74"/>
      <c r="D126" s="74"/>
      <c r="E126" s="123"/>
      <c r="F126" s="120"/>
    </row>
    <row r="127" spans="1:6" ht="11.4" x14ac:dyDescent="0.2">
      <c r="A127" s="74">
        <f>A125+0.1</f>
        <v>5.1999999999999993</v>
      </c>
      <c r="B127" s="73" t="s">
        <v>847</v>
      </c>
      <c r="C127" s="74" t="s">
        <v>8</v>
      </c>
      <c r="D127" s="74">
        <v>100</v>
      </c>
      <c r="E127" s="124"/>
      <c r="F127" s="125">
        <f>+E127*D127</f>
        <v>0</v>
      </c>
    </row>
    <row r="128" spans="1:6" x14ac:dyDescent="0.2">
      <c r="A128" s="74"/>
      <c r="B128" s="73"/>
      <c r="C128" s="74"/>
      <c r="D128" s="74"/>
      <c r="E128" s="123"/>
      <c r="F128" s="120"/>
    </row>
    <row r="129" spans="1:6" ht="11.4" x14ac:dyDescent="0.2">
      <c r="A129" s="74">
        <f>A127+0.1</f>
        <v>5.2999999999999989</v>
      </c>
      <c r="B129" s="73" t="s">
        <v>848</v>
      </c>
      <c r="C129" s="74" t="s">
        <v>8</v>
      </c>
      <c r="D129" s="74">
        <v>500</v>
      </c>
      <c r="E129" s="124"/>
      <c r="F129" s="125">
        <f>+E129*D129</f>
        <v>0</v>
      </c>
    </row>
    <row r="130" spans="1:6" x14ac:dyDescent="0.2">
      <c r="A130" s="74"/>
      <c r="B130" s="73"/>
      <c r="C130" s="74"/>
      <c r="D130" s="74"/>
      <c r="E130" s="123"/>
      <c r="F130" s="120"/>
    </row>
    <row r="131" spans="1:6" ht="11.4" x14ac:dyDescent="0.2">
      <c r="A131" s="74">
        <f>A129+0.1</f>
        <v>5.3999999999999986</v>
      </c>
      <c r="B131" s="73" t="s">
        <v>849</v>
      </c>
      <c r="C131" s="74" t="s">
        <v>8</v>
      </c>
      <c r="D131" s="74">
        <v>100</v>
      </c>
      <c r="E131" s="124"/>
      <c r="F131" s="125">
        <f>+E131*D131</f>
        <v>0</v>
      </c>
    </row>
    <row r="132" spans="1:6" x14ac:dyDescent="0.2">
      <c r="A132" s="74"/>
      <c r="B132" s="73"/>
      <c r="C132" s="74"/>
      <c r="D132" s="74"/>
      <c r="E132" s="123"/>
      <c r="F132" s="120"/>
    </row>
    <row r="133" spans="1:6" x14ac:dyDescent="0.2">
      <c r="A133" s="74"/>
      <c r="B133" s="73"/>
      <c r="C133" s="74"/>
      <c r="D133" s="74"/>
      <c r="E133" s="123"/>
      <c r="F133" s="120"/>
    </row>
    <row r="134" spans="1:6" x14ac:dyDescent="0.2">
      <c r="A134" s="74"/>
      <c r="B134" s="73"/>
      <c r="C134" s="74"/>
      <c r="D134" s="74"/>
      <c r="E134" s="123"/>
      <c r="F134" s="120"/>
    </row>
    <row r="135" spans="1:6" x14ac:dyDescent="0.2">
      <c r="A135" s="74"/>
      <c r="B135" s="73"/>
      <c r="C135" s="74"/>
      <c r="D135" s="74"/>
      <c r="E135" s="123"/>
      <c r="F135" s="120"/>
    </row>
    <row r="136" spans="1:6" x14ac:dyDescent="0.2">
      <c r="A136" s="74"/>
      <c r="B136" s="73"/>
      <c r="C136" s="74"/>
      <c r="D136" s="74"/>
      <c r="E136" s="123"/>
      <c r="F136" s="120"/>
    </row>
    <row r="137" spans="1:6" ht="10.8" thickBot="1" x14ac:dyDescent="0.25">
      <c r="A137" s="74"/>
      <c r="B137" s="73"/>
      <c r="C137" s="91"/>
      <c r="D137" s="91"/>
      <c r="E137" s="123"/>
      <c r="F137" s="120"/>
    </row>
    <row r="138" spans="1:6" ht="10.8" thickBot="1" x14ac:dyDescent="0.25">
      <c r="A138" s="96"/>
      <c r="B138" s="104" t="s">
        <v>811</v>
      </c>
      <c r="C138" s="128"/>
      <c r="D138" s="129"/>
      <c r="E138" s="130"/>
      <c r="F138" s="131">
        <f>SUM(F89:F134)</f>
        <v>0</v>
      </c>
    </row>
    <row r="139" spans="1:6" ht="10.8" thickBot="1" x14ac:dyDescent="0.25">
      <c r="A139" s="100"/>
      <c r="B139" s="103"/>
      <c r="C139" s="100"/>
      <c r="D139" s="100"/>
      <c r="E139" s="119"/>
      <c r="F139" s="132"/>
    </row>
    <row r="140" spans="1:6" ht="10.8" thickBot="1" x14ac:dyDescent="0.25">
      <c r="A140" s="68" t="s">
        <v>784</v>
      </c>
      <c r="B140" s="67" t="s">
        <v>785</v>
      </c>
      <c r="C140" s="68" t="s">
        <v>786</v>
      </c>
      <c r="D140" s="69" t="s">
        <v>787</v>
      </c>
      <c r="E140" s="116" t="s">
        <v>2</v>
      </c>
      <c r="F140" s="131" t="s">
        <v>788</v>
      </c>
    </row>
    <row r="141" spans="1:6" x14ac:dyDescent="0.2">
      <c r="A141" s="74"/>
      <c r="B141" s="73"/>
      <c r="C141" s="74"/>
      <c r="D141" s="74"/>
      <c r="E141" s="119"/>
      <c r="F141" s="120"/>
    </row>
    <row r="142" spans="1:6" x14ac:dyDescent="0.2">
      <c r="A142" s="74"/>
      <c r="B142" s="73" t="s">
        <v>850</v>
      </c>
      <c r="C142" s="74"/>
      <c r="D142" s="74"/>
      <c r="E142" s="119"/>
      <c r="F142" s="125">
        <f>+F138</f>
        <v>0</v>
      </c>
    </row>
    <row r="143" spans="1:6" x14ac:dyDescent="0.2">
      <c r="A143" s="74"/>
      <c r="B143" s="73"/>
      <c r="C143" s="74"/>
      <c r="D143" s="74"/>
      <c r="E143" s="123"/>
      <c r="F143" s="120"/>
    </row>
    <row r="144" spans="1:6" x14ac:dyDescent="0.2">
      <c r="A144" s="85">
        <f>A122+1</f>
        <v>6</v>
      </c>
      <c r="B144" s="76" t="s">
        <v>851</v>
      </c>
      <c r="C144" s="74"/>
      <c r="D144" s="74"/>
      <c r="E144" s="123"/>
      <c r="F144" s="120"/>
    </row>
    <row r="145" spans="1:6" x14ac:dyDescent="0.2">
      <c r="A145" s="74"/>
      <c r="B145" s="73"/>
      <c r="C145" s="74"/>
      <c r="D145" s="74"/>
      <c r="E145" s="123"/>
      <c r="F145" s="120"/>
    </row>
    <row r="146" spans="1:6" ht="20.399999999999999" x14ac:dyDescent="0.2">
      <c r="A146" s="74"/>
      <c r="B146" s="87" t="s">
        <v>852</v>
      </c>
      <c r="C146" s="74"/>
      <c r="D146" s="74"/>
      <c r="E146" s="123"/>
      <c r="F146" s="120"/>
    </row>
    <row r="147" spans="1:6" x14ac:dyDescent="0.2">
      <c r="A147" s="74">
        <f>A144+0.1</f>
        <v>6.1</v>
      </c>
      <c r="B147" s="73" t="s">
        <v>853</v>
      </c>
      <c r="C147" s="74" t="s">
        <v>9</v>
      </c>
      <c r="D147" s="74">
        <v>4</v>
      </c>
      <c r="E147" s="124"/>
      <c r="F147" s="125">
        <f>+E147*D147</f>
        <v>0</v>
      </c>
    </row>
    <row r="148" spans="1:6" x14ac:dyDescent="0.2">
      <c r="A148" s="74"/>
      <c r="B148" s="73"/>
      <c r="C148" s="74"/>
      <c r="D148" s="74"/>
      <c r="E148" s="123"/>
      <c r="F148" s="120"/>
    </row>
    <row r="149" spans="1:6" x14ac:dyDescent="0.2">
      <c r="A149" s="74">
        <f>A147+0.1</f>
        <v>6.1999999999999993</v>
      </c>
      <c r="B149" s="73" t="s">
        <v>854</v>
      </c>
      <c r="C149" s="74" t="s">
        <v>9</v>
      </c>
      <c r="D149" s="74">
        <v>4</v>
      </c>
      <c r="E149" s="124"/>
      <c r="F149" s="125">
        <f>+E149*D149</f>
        <v>0</v>
      </c>
    </row>
    <row r="150" spans="1:6" x14ac:dyDescent="0.2">
      <c r="A150" s="74"/>
      <c r="B150" s="73"/>
      <c r="C150" s="74"/>
      <c r="D150" s="74"/>
      <c r="E150" s="123"/>
      <c r="F150" s="120"/>
    </row>
    <row r="151" spans="1:6" x14ac:dyDescent="0.2">
      <c r="A151" s="74">
        <f>A147+0.1</f>
        <v>6.1999999999999993</v>
      </c>
      <c r="B151" s="73" t="s">
        <v>855</v>
      </c>
      <c r="C151" s="74" t="s">
        <v>9</v>
      </c>
      <c r="D151" s="74">
        <v>0</v>
      </c>
      <c r="E151" s="124"/>
      <c r="F151" s="125" t="s">
        <v>856</v>
      </c>
    </row>
    <row r="152" spans="1:6" x14ac:dyDescent="0.2">
      <c r="A152" s="74"/>
      <c r="B152" s="73"/>
      <c r="C152" s="74"/>
      <c r="D152" s="74"/>
      <c r="E152" s="123"/>
      <c r="F152" s="120"/>
    </row>
    <row r="153" spans="1:6" x14ac:dyDescent="0.2">
      <c r="A153" s="74">
        <f>A149+0.1</f>
        <v>6.2999999999999989</v>
      </c>
      <c r="B153" s="73" t="s">
        <v>857</v>
      </c>
      <c r="C153" s="74" t="s">
        <v>9</v>
      </c>
      <c r="D153" s="74">
        <v>0</v>
      </c>
      <c r="E153" s="124"/>
      <c r="F153" s="125">
        <f>+E153*D153</f>
        <v>0</v>
      </c>
    </row>
    <row r="154" spans="1:6" x14ac:dyDescent="0.2">
      <c r="A154" s="74"/>
      <c r="B154" s="73"/>
      <c r="C154" s="74"/>
      <c r="D154" s="74"/>
      <c r="E154" s="123"/>
      <c r="F154" s="120"/>
    </row>
    <row r="155" spans="1:6" x14ac:dyDescent="0.2">
      <c r="A155" s="74">
        <f>A153+0.1</f>
        <v>6.3999999999999986</v>
      </c>
      <c r="B155" s="73" t="s">
        <v>858</v>
      </c>
      <c r="C155" s="74" t="s">
        <v>9</v>
      </c>
      <c r="D155" s="74">
        <v>0</v>
      </c>
      <c r="E155" s="124"/>
      <c r="F155" s="125">
        <f>+E155*D155</f>
        <v>0</v>
      </c>
    </row>
    <row r="156" spans="1:6" x14ac:dyDescent="0.2">
      <c r="A156" s="74"/>
      <c r="B156" s="73"/>
      <c r="C156" s="74"/>
      <c r="D156" s="74"/>
      <c r="E156" s="123"/>
      <c r="F156" s="120"/>
    </row>
    <row r="157" spans="1:6" x14ac:dyDescent="0.2">
      <c r="A157" s="85">
        <f>A144+1</f>
        <v>7</v>
      </c>
      <c r="B157" s="76" t="s">
        <v>859</v>
      </c>
      <c r="C157" s="74"/>
      <c r="D157" s="74"/>
      <c r="E157" s="119"/>
      <c r="F157" s="120"/>
    </row>
    <row r="158" spans="1:6" x14ac:dyDescent="0.2">
      <c r="A158" s="74"/>
      <c r="B158" s="73"/>
      <c r="C158" s="74"/>
      <c r="D158" s="74"/>
      <c r="E158" s="119"/>
      <c r="F158" s="120"/>
    </row>
    <row r="159" spans="1:6" ht="20.399999999999999" x14ac:dyDescent="0.2">
      <c r="A159" s="74"/>
      <c r="B159" s="87" t="s">
        <v>860</v>
      </c>
      <c r="C159" s="74"/>
      <c r="D159" s="74"/>
      <c r="E159" s="119"/>
      <c r="F159" s="120"/>
    </row>
    <row r="160" spans="1:6" x14ac:dyDescent="0.2">
      <c r="A160" s="74"/>
      <c r="B160" s="73"/>
      <c r="C160" s="74"/>
      <c r="D160" s="74"/>
      <c r="E160" s="119"/>
      <c r="F160" s="120"/>
    </row>
    <row r="161" spans="1:6" ht="20.399999999999999" x14ac:dyDescent="0.2">
      <c r="A161" s="126">
        <f>A157+0.1</f>
        <v>7.1</v>
      </c>
      <c r="B161" s="127" t="s">
        <v>861</v>
      </c>
      <c r="C161" s="126" t="s">
        <v>9</v>
      </c>
      <c r="D161" s="126">
        <v>1</v>
      </c>
      <c r="E161" s="124"/>
      <c r="F161" s="125">
        <f>+E161*D161</f>
        <v>0</v>
      </c>
    </row>
    <row r="162" spans="1:6" x14ac:dyDescent="0.2">
      <c r="A162" s="74"/>
      <c r="B162" s="73"/>
      <c r="C162" s="74"/>
      <c r="D162" s="74"/>
      <c r="E162" s="123"/>
      <c r="F162" s="120"/>
    </row>
    <row r="163" spans="1:6" ht="20.399999999999999" x14ac:dyDescent="0.2">
      <c r="A163" s="74">
        <f>A161+0.1</f>
        <v>7.1999999999999993</v>
      </c>
      <c r="B163" s="127" t="s">
        <v>862</v>
      </c>
      <c r="C163" s="74" t="s">
        <v>9</v>
      </c>
      <c r="D163" s="74">
        <v>9</v>
      </c>
      <c r="E163" s="124"/>
      <c r="F163" s="125">
        <f>+E163*D163</f>
        <v>0</v>
      </c>
    </row>
    <row r="164" spans="1:6" x14ac:dyDescent="0.2">
      <c r="A164" s="74"/>
      <c r="B164" s="73"/>
      <c r="C164" s="74"/>
      <c r="D164" s="74"/>
      <c r="E164" s="123"/>
      <c r="F164" s="120"/>
    </row>
    <row r="165" spans="1:6" x14ac:dyDescent="0.2">
      <c r="A165" s="74">
        <f>A163+0.1</f>
        <v>7.2999999999999989</v>
      </c>
      <c r="B165" s="73" t="s">
        <v>863</v>
      </c>
      <c r="C165" s="74" t="s">
        <v>9</v>
      </c>
      <c r="D165" s="74">
        <v>1</v>
      </c>
      <c r="E165" s="124"/>
      <c r="F165" s="125">
        <f>+E165*D165</f>
        <v>0</v>
      </c>
    </row>
    <row r="166" spans="1:6" x14ac:dyDescent="0.2">
      <c r="A166" s="74"/>
      <c r="B166" s="73"/>
      <c r="C166" s="74"/>
      <c r="D166" s="74"/>
      <c r="E166" s="123"/>
      <c r="F166" s="120"/>
    </row>
    <row r="167" spans="1:6" x14ac:dyDescent="0.2">
      <c r="A167" s="74"/>
      <c r="B167" s="73"/>
      <c r="C167" s="74"/>
      <c r="D167" s="74"/>
      <c r="E167" s="123"/>
      <c r="F167" s="120"/>
    </row>
    <row r="168" spans="1:6" ht="10.8" x14ac:dyDescent="0.2">
      <c r="A168" s="133">
        <f>A157+2</f>
        <v>9</v>
      </c>
      <c r="B168" s="134" t="s">
        <v>864</v>
      </c>
      <c r="C168" s="74"/>
      <c r="D168" s="74"/>
      <c r="E168" s="123"/>
      <c r="F168" s="120"/>
    </row>
    <row r="169" spans="1:6" x14ac:dyDescent="0.2">
      <c r="A169" s="74"/>
      <c r="B169" s="73"/>
      <c r="C169" s="74"/>
      <c r="D169" s="74"/>
      <c r="E169" s="123"/>
      <c r="F169" s="120"/>
    </row>
    <row r="170" spans="1:6" ht="20.399999999999999" x14ac:dyDescent="0.2">
      <c r="A170" s="74"/>
      <c r="B170" s="87" t="s">
        <v>865</v>
      </c>
      <c r="C170" s="74"/>
      <c r="D170" s="74"/>
      <c r="E170" s="123"/>
      <c r="F170" s="120"/>
    </row>
    <row r="171" spans="1:6" x14ac:dyDescent="0.2">
      <c r="A171" s="74"/>
      <c r="B171" s="73"/>
      <c r="C171" s="74"/>
      <c r="D171" s="74"/>
      <c r="E171" s="123"/>
      <c r="F171" s="120"/>
    </row>
    <row r="172" spans="1:6" ht="20.399999999999999" x14ac:dyDescent="0.2">
      <c r="A172" s="74">
        <f>A168+0.1</f>
        <v>9.1</v>
      </c>
      <c r="B172" s="87" t="s">
        <v>866</v>
      </c>
      <c r="C172" s="74" t="s">
        <v>9</v>
      </c>
      <c r="D172" s="74">
        <v>5</v>
      </c>
      <c r="E172" s="124"/>
      <c r="F172" s="125">
        <f>+E172*D172</f>
        <v>0</v>
      </c>
    </row>
    <row r="173" spans="1:6" x14ac:dyDescent="0.2">
      <c r="A173" s="74"/>
      <c r="B173" s="122"/>
      <c r="C173" s="74"/>
      <c r="D173" s="74"/>
      <c r="E173" s="123"/>
      <c r="F173" s="120"/>
    </row>
    <row r="174" spans="1:6" ht="20.399999999999999" x14ac:dyDescent="0.2">
      <c r="A174" s="74">
        <f>A172+0.1</f>
        <v>9.1999999999999993</v>
      </c>
      <c r="B174" s="87" t="s">
        <v>867</v>
      </c>
      <c r="C174" s="74" t="s">
        <v>9</v>
      </c>
      <c r="D174" s="74">
        <v>0</v>
      </c>
      <c r="E174" s="124"/>
      <c r="F174" s="125" t="s">
        <v>856</v>
      </c>
    </row>
    <row r="175" spans="1:6" x14ac:dyDescent="0.2">
      <c r="A175" s="74"/>
      <c r="B175" s="122"/>
      <c r="C175" s="74"/>
      <c r="D175" s="74"/>
      <c r="E175" s="123"/>
      <c r="F175" s="120"/>
    </row>
    <row r="176" spans="1:6" ht="20.399999999999999" x14ac:dyDescent="0.2">
      <c r="A176" s="74">
        <f>A174+0.1</f>
        <v>9.2999999999999989</v>
      </c>
      <c r="B176" s="87" t="s">
        <v>868</v>
      </c>
      <c r="C176" s="74" t="s">
        <v>9</v>
      </c>
      <c r="D176" s="74">
        <v>0</v>
      </c>
      <c r="E176" s="124"/>
      <c r="F176" s="125">
        <f>+E176*D176</f>
        <v>0</v>
      </c>
    </row>
    <row r="177" spans="1:6" x14ac:dyDescent="0.2">
      <c r="A177" s="74"/>
      <c r="B177" s="122"/>
      <c r="C177" s="74"/>
      <c r="D177" s="74"/>
      <c r="E177" s="123"/>
      <c r="F177" s="120"/>
    </row>
    <row r="178" spans="1:6" x14ac:dyDescent="0.2">
      <c r="A178" s="74"/>
      <c r="B178" s="122"/>
      <c r="C178" s="74"/>
      <c r="D178" s="74"/>
      <c r="E178" s="123"/>
      <c r="F178" s="120"/>
    </row>
    <row r="179" spans="1:6" x14ac:dyDescent="0.2">
      <c r="A179" s="74">
        <f>A176+0.1</f>
        <v>9.3999999999999986</v>
      </c>
      <c r="B179" s="122" t="s">
        <v>869</v>
      </c>
      <c r="C179" s="74" t="s">
        <v>9</v>
      </c>
      <c r="D179" s="74">
        <v>0</v>
      </c>
      <c r="E179" s="124"/>
      <c r="F179" s="125" t="s">
        <v>856</v>
      </c>
    </row>
    <row r="180" spans="1:6" x14ac:dyDescent="0.2">
      <c r="A180" s="74"/>
      <c r="B180" s="122"/>
      <c r="C180" s="74"/>
      <c r="D180" s="74"/>
      <c r="E180" s="123"/>
      <c r="F180" s="120"/>
    </row>
    <row r="181" spans="1:6" ht="20.399999999999999" x14ac:dyDescent="0.2">
      <c r="A181" s="74">
        <f>A179+0.1</f>
        <v>9.4999999999999982</v>
      </c>
      <c r="B181" s="87" t="s">
        <v>870</v>
      </c>
      <c r="C181" s="74" t="s">
        <v>9</v>
      </c>
      <c r="D181" s="74">
        <v>0</v>
      </c>
      <c r="E181" s="124"/>
      <c r="F181" s="125" t="s">
        <v>856</v>
      </c>
    </row>
    <row r="182" spans="1:6" x14ac:dyDescent="0.2">
      <c r="A182" s="74"/>
      <c r="B182" s="122"/>
      <c r="C182" s="74"/>
      <c r="D182" s="74"/>
      <c r="E182" s="123"/>
      <c r="F182" s="120"/>
    </row>
    <row r="183" spans="1:6" x14ac:dyDescent="0.2">
      <c r="A183" s="74">
        <f>A181+0.1</f>
        <v>9.5999999999999979</v>
      </c>
      <c r="B183" s="122" t="s">
        <v>871</v>
      </c>
      <c r="C183" s="74" t="s">
        <v>9</v>
      </c>
      <c r="D183" s="74">
        <v>0</v>
      </c>
      <c r="E183" s="124"/>
      <c r="F183" s="125" t="s">
        <v>856</v>
      </c>
    </row>
    <row r="184" spans="1:6" x14ac:dyDescent="0.2">
      <c r="A184" s="74"/>
      <c r="B184" s="73"/>
      <c r="C184" s="74"/>
      <c r="D184" s="74"/>
      <c r="E184" s="123"/>
      <c r="F184" s="120"/>
    </row>
    <row r="185" spans="1:6" ht="20.399999999999999" x14ac:dyDescent="0.2">
      <c r="A185" s="74">
        <f>A183+0.1</f>
        <v>9.6999999999999975</v>
      </c>
      <c r="B185" s="87" t="s">
        <v>872</v>
      </c>
      <c r="C185" s="74" t="s">
        <v>9</v>
      </c>
      <c r="D185" s="74">
        <v>0</v>
      </c>
      <c r="E185" s="124"/>
      <c r="F185" s="125">
        <f>+E185*D185</f>
        <v>0</v>
      </c>
    </row>
    <row r="186" spans="1:6" x14ac:dyDescent="0.2">
      <c r="A186" s="74"/>
      <c r="B186" s="122"/>
      <c r="C186" s="74"/>
      <c r="D186" s="74"/>
      <c r="E186" s="123"/>
      <c r="F186" s="120"/>
    </row>
    <row r="187" spans="1:6" x14ac:dyDescent="0.2">
      <c r="A187" s="74">
        <f>A185+0.1</f>
        <v>9.7999999999999972</v>
      </c>
      <c r="B187" s="122" t="s">
        <v>873</v>
      </c>
      <c r="C187" s="74" t="s">
        <v>9</v>
      </c>
      <c r="D187" s="74">
        <v>0</v>
      </c>
      <c r="E187" s="124"/>
      <c r="F187" s="125">
        <f>+E187*D187</f>
        <v>0</v>
      </c>
    </row>
    <row r="188" spans="1:6" x14ac:dyDescent="0.2">
      <c r="A188" s="74"/>
      <c r="B188" s="73"/>
      <c r="C188" s="74"/>
      <c r="D188" s="74"/>
      <c r="E188" s="123"/>
      <c r="F188" s="120"/>
    </row>
    <row r="189" spans="1:6" x14ac:dyDescent="0.2">
      <c r="A189" s="74"/>
      <c r="B189" s="73"/>
      <c r="C189" s="74"/>
      <c r="D189" s="74"/>
      <c r="E189" s="123"/>
      <c r="F189" s="120"/>
    </row>
    <row r="190" spans="1:6" ht="10.8" thickBot="1" x14ac:dyDescent="0.25">
      <c r="A190" s="74"/>
      <c r="B190" s="73"/>
      <c r="C190" s="91"/>
      <c r="D190" s="91"/>
      <c r="E190" s="123"/>
      <c r="F190" s="120"/>
    </row>
    <row r="191" spans="1:6" ht="10.8" thickBot="1" x14ac:dyDescent="0.25">
      <c r="A191" s="96"/>
      <c r="B191" s="104" t="s">
        <v>811</v>
      </c>
      <c r="C191" s="128"/>
      <c r="D191" s="129"/>
      <c r="E191" s="130"/>
      <c r="F191" s="131">
        <f>SUM(F140:F190)</f>
        <v>0</v>
      </c>
    </row>
    <row r="192" spans="1:6" ht="10.8" thickBot="1" x14ac:dyDescent="0.25">
      <c r="A192" s="135"/>
      <c r="B192" s="136"/>
      <c r="C192" s="135"/>
      <c r="D192" s="135"/>
      <c r="E192" s="119"/>
      <c r="F192" s="137"/>
    </row>
    <row r="193" spans="1:6" ht="10.8" thickBot="1" x14ac:dyDescent="0.25">
      <c r="A193" s="68" t="s">
        <v>784</v>
      </c>
      <c r="B193" s="138" t="s">
        <v>785</v>
      </c>
      <c r="C193" s="139" t="s">
        <v>786</v>
      </c>
      <c r="D193" s="114" t="s">
        <v>787</v>
      </c>
      <c r="E193" s="116" t="s">
        <v>2</v>
      </c>
      <c r="F193" s="140" t="s">
        <v>788</v>
      </c>
    </row>
    <row r="194" spans="1:6" x14ac:dyDescent="0.2">
      <c r="A194" s="74"/>
      <c r="B194" s="73"/>
      <c r="C194" s="74"/>
      <c r="D194" s="74"/>
      <c r="E194" s="119"/>
      <c r="F194" s="120"/>
    </row>
    <row r="195" spans="1:6" x14ac:dyDescent="0.2">
      <c r="A195" s="74"/>
      <c r="B195" s="73" t="s">
        <v>850</v>
      </c>
      <c r="C195" s="74"/>
      <c r="D195" s="74"/>
      <c r="E195" s="119"/>
      <c r="F195" s="125">
        <f>+F191</f>
        <v>0</v>
      </c>
    </row>
    <row r="196" spans="1:6" x14ac:dyDescent="0.2">
      <c r="A196" s="74"/>
      <c r="B196" s="73"/>
      <c r="C196" s="74"/>
      <c r="D196" s="74"/>
      <c r="E196" s="123"/>
      <c r="F196" s="120"/>
    </row>
    <row r="197" spans="1:6" ht="10.8" x14ac:dyDescent="0.2">
      <c r="A197" s="133">
        <f>A168+1</f>
        <v>10</v>
      </c>
      <c r="B197" s="134" t="s">
        <v>874</v>
      </c>
      <c r="C197" s="74"/>
      <c r="D197" s="74"/>
      <c r="E197" s="119"/>
      <c r="F197" s="120"/>
    </row>
    <row r="198" spans="1:6" x14ac:dyDescent="0.2">
      <c r="A198" s="74"/>
      <c r="B198" s="73"/>
      <c r="C198" s="74"/>
      <c r="D198" s="74"/>
      <c r="E198" s="119"/>
      <c r="F198" s="120"/>
    </row>
    <row r="199" spans="1:6" ht="20.399999999999999" x14ac:dyDescent="0.2">
      <c r="A199" s="74"/>
      <c r="B199" s="87" t="s">
        <v>875</v>
      </c>
      <c r="C199" s="74"/>
      <c r="D199" s="74"/>
      <c r="E199" s="119"/>
      <c r="F199" s="120"/>
    </row>
    <row r="200" spans="1:6" x14ac:dyDescent="0.2">
      <c r="A200" s="74"/>
      <c r="B200" s="73"/>
      <c r="C200" s="74"/>
      <c r="D200" s="74"/>
      <c r="E200" s="119"/>
      <c r="F200" s="120"/>
    </row>
    <row r="201" spans="1:6" x14ac:dyDescent="0.2">
      <c r="A201" s="74">
        <f>A197+0.1</f>
        <v>10.1</v>
      </c>
      <c r="B201" s="122" t="s">
        <v>876</v>
      </c>
      <c r="C201" s="74" t="s">
        <v>9</v>
      </c>
      <c r="D201" s="74">
        <v>1</v>
      </c>
      <c r="E201" s="119"/>
      <c r="F201" s="120">
        <f>D201*E201</f>
        <v>0</v>
      </c>
    </row>
    <row r="202" spans="1:6" x14ac:dyDescent="0.2">
      <c r="A202" s="74"/>
      <c r="B202" s="122"/>
      <c r="C202" s="74"/>
      <c r="D202" s="74"/>
      <c r="E202" s="119"/>
      <c r="F202" s="120"/>
    </row>
    <row r="203" spans="1:6" x14ac:dyDescent="0.2">
      <c r="A203" s="74">
        <f>A201+0.1</f>
        <v>10.199999999999999</v>
      </c>
      <c r="B203" s="122" t="s">
        <v>877</v>
      </c>
      <c r="C203" s="74" t="s">
        <v>9</v>
      </c>
      <c r="D203" s="74">
        <v>2</v>
      </c>
      <c r="E203" s="119"/>
      <c r="F203" s="120">
        <f>D203*E203</f>
        <v>0</v>
      </c>
    </row>
    <row r="204" spans="1:6" x14ac:dyDescent="0.2">
      <c r="A204" s="74"/>
      <c r="B204" s="122"/>
      <c r="C204" s="74"/>
      <c r="D204" s="74"/>
      <c r="E204" s="119"/>
      <c r="F204" s="120"/>
    </row>
    <row r="205" spans="1:6" x14ac:dyDescent="0.2">
      <c r="A205" s="74">
        <f>A203+0.1</f>
        <v>10.299999999999999</v>
      </c>
      <c r="B205" s="122" t="s">
        <v>878</v>
      </c>
      <c r="C205" s="74" t="s">
        <v>9</v>
      </c>
      <c r="D205" s="74">
        <v>2</v>
      </c>
      <c r="E205" s="119"/>
      <c r="F205" s="120">
        <f>D205*E205</f>
        <v>0</v>
      </c>
    </row>
    <row r="206" spans="1:6" x14ac:dyDescent="0.2">
      <c r="A206" s="74"/>
      <c r="B206" s="122"/>
      <c r="C206" s="74"/>
      <c r="D206" s="74"/>
      <c r="E206" s="119"/>
      <c r="F206" s="120"/>
    </row>
    <row r="207" spans="1:6" x14ac:dyDescent="0.2">
      <c r="A207" s="74">
        <f>A205+0.1</f>
        <v>10.399999999999999</v>
      </c>
      <c r="B207" s="122" t="s">
        <v>879</v>
      </c>
      <c r="C207" s="74" t="s">
        <v>9</v>
      </c>
      <c r="D207" s="74">
        <v>0</v>
      </c>
      <c r="E207" s="119"/>
      <c r="F207" s="120">
        <f>D207*E207</f>
        <v>0</v>
      </c>
    </row>
    <row r="208" spans="1:6" x14ac:dyDescent="0.2">
      <c r="A208" s="74"/>
      <c r="B208" s="73"/>
      <c r="C208" s="74"/>
      <c r="D208" s="74"/>
      <c r="E208" s="123"/>
      <c r="F208" s="120"/>
    </row>
    <row r="209" spans="1:6" x14ac:dyDescent="0.2">
      <c r="A209" s="74">
        <f>A207+0.1</f>
        <v>10.499999999999998</v>
      </c>
      <c r="B209" s="122" t="s">
        <v>880</v>
      </c>
      <c r="C209" s="74" t="s">
        <v>9</v>
      </c>
      <c r="D209" s="74">
        <v>0</v>
      </c>
      <c r="E209" s="119"/>
      <c r="F209" s="120">
        <f>D209*E209</f>
        <v>0</v>
      </c>
    </row>
    <row r="210" spans="1:6" x14ac:dyDescent="0.2">
      <c r="A210" s="74"/>
      <c r="B210" s="73"/>
      <c r="C210" s="74"/>
      <c r="D210" s="74"/>
      <c r="E210" s="123"/>
      <c r="F210" s="120"/>
    </row>
    <row r="211" spans="1:6" x14ac:dyDescent="0.2">
      <c r="A211" s="74"/>
      <c r="B211" s="73"/>
      <c r="C211" s="74"/>
      <c r="D211" s="74"/>
      <c r="E211" s="123"/>
      <c r="F211" s="120"/>
    </row>
    <row r="212" spans="1:6" x14ac:dyDescent="0.2">
      <c r="A212" s="74"/>
      <c r="B212" s="73"/>
      <c r="C212" s="74"/>
      <c r="D212" s="74"/>
      <c r="E212" s="123"/>
      <c r="F212" s="120"/>
    </row>
    <row r="213" spans="1:6" ht="10.8" x14ac:dyDescent="0.2">
      <c r="A213" s="133">
        <f>A168+1</f>
        <v>10</v>
      </c>
      <c r="B213" s="134" t="s">
        <v>881</v>
      </c>
      <c r="C213" s="74"/>
      <c r="D213" s="74"/>
      <c r="E213" s="123"/>
      <c r="F213" s="120"/>
    </row>
    <row r="214" spans="1:6" x14ac:dyDescent="0.2">
      <c r="A214" s="74"/>
      <c r="B214" s="73"/>
      <c r="C214" s="74"/>
      <c r="D214" s="74"/>
      <c r="E214" s="123"/>
      <c r="F214" s="120"/>
    </row>
    <row r="215" spans="1:6" ht="20.399999999999999" x14ac:dyDescent="0.2">
      <c r="A215" s="74"/>
      <c r="B215" s="87" t="s">
        <v>875</v>
      </c>
      <c r="C215" s="74"/>
      <c r="D215" s="74"/>
      <c r="E215" s="123"/>
      <c r="F215" s="120"/>
    </row>
    <row r="216" spans="1:6" x14ac:dyDescent="0.2">
      <c r="A216" s="74"/>
      <c r="B216" s="73"/>
      <c r="C216" s="74"/>
      <c r="D216" s="74"/>
      <c r="E216" s="123"/>
      <c r="F216" s="120"/>
    </row>
    <row r="217" spans="1:6" x14ac:dyDescent="0.2">
      <c r="A217" s="74">
        <f>A213+0.1</f>
        <v>10.1</v>
      </c>
      <c r="B217" s="122" t="s">
        <v>882</v>
      </c>
      <c r="C217" s="74" t="s">
        <v>9</v>
      </c>
      <c r="D217" s="74">
        <v>0</v>
      </c>
      <c r="E217" s="124"/>
      <c r="F217" s="125">
        <f>+E217*D217</f>
        <v>0</v>
      </c>
    </row>
    <row r="218" spans="1:6" x14ac:dyDescent="0.2">
      <c r="A218" s="74"/>
      <c r="B218" s="122"/>
      <c r="C218" s="74"/>
      <c r="D218" s="74"/>
      <c r="E218" s="123"/>
      <c r="F218" s="120"/>
    </row>
    <row r="219" spans="1:6" x14ac:dyDescent="0.2">
      <c r="A219" s="74"/>
      <c r="B219" s="122"/>
      <c r="C219" s="74"/>
      <c r="D219" s="74"/>
      <c r="E219" s="123"/>
      <c r="F219" s="120"/>
    </row>
    <row r="220" spans="1:6" ht="10.8" x14ac:dyDescent="0.2">
      <c r="A220" s="133">
        <f>A213+1</f>
        <v>11</v>
      </c>
      <c r="B220" s="134" t="s">
        <v>883</v>
      </c>
      <c r="C220" s="74"/>
      <c r="D220" s="74"/>
      <c r="E220" s="123"/>
      <c r="F220" s="120"/>
    </row>
    <row r="221" spans="1:6" x14ac:dyDescent="0.2">
      <c r="A221" s="74"/>
      <c r="B221" s="73"/>
      <c r="C221" s="74"/>
      <c r="D221" s="74"/>
      <c r="E221" s="123"/>
      <c r="F221" s="120"/>
    </row>
    <row r="222" spans="1:6" x14ac:dyDescent="0.2">
      <c r="A222" s="74">
        <f>A220+0.1</f>
        <v>11.1</v>
      </c>
      <c r="B222" s="122" t="s">
        <v>884</v>
      </c>
      <c r="C222" s="74" t="s">
        <v>8</v>
      </c>
      <c r="D222" s="74">
        <v>0</v>
      </c>
      <c r="E222" s="124"/>
      <c r="F222" s="125" t="s">
        <v>856</v>
      </c>
    </row>
    <row r="223" spans="1:6" x14ac:dyDescent="0.2">
      <c r="A223" s="74"/>
      <c r="B223" s="122"/>
      <c r="C223" s="74"/>
      <c r="D223" s="74"/>
      <c r="E223" s="123"/>
      <c r="F223" s="120"/>
    </row>
    <row r="224" spans="1:6" ht="10.8" x14ac:dyDescent="0.2">
      <c r="A224" s="133">
        <f>A220+1</f>
        <v>12</v>
      </c>
      <c r="B224" s="134" t="s">
        <v>885</v>
      </c>
      <c r="C224" s="74"/>
      <c r="D224" s="74"/>
      <c r="E224" s="123"/>
      <c r="F224" s="120"/>
    </row>
    <row r="225" spans="1:6" x14ac:dyDescent="0.2">
      <c r="A225" s="74"/>
      <c r="B225" s="73"/>
      <c r="C225" s="74"/>
      <c r="D225" s="74"/>
      <c r="E225" s="123"/>
      <c r="F225" s="120"/>
    </row>
    <row r="226" spans="1:6" x14ac:dyDescent="0.2">
      <c r="A226" s="74"/>
      <c r="B226" s="73" t="s">
        <v>886</v>
      </c>
      <c r="C226" s="74"/>
      <c r="D226" s="74"/>
      <c r="E226" s="123"/>
      <c r="F226" s="120"/>
    </row>
    <row r="227" spans="1:6" x14ac:dyDescent="0.2">
      <c r="A227" s="74"/>
      <c r="B227" s="73"/>
      <c r="C227" s="74"/>
      <c r="D227" s="74"/>
      <c r="E227" s="123"/>
      <c r="F227" s="120"/>
    </row>
    <row r="228" spans="1:6" x14ac:dyDescent="0.2">
      <c r="A228" s="74">
        <f>A224+0.1</f>
        <v>12.1</v>
      </c>
      <c r="B228" s="122" t="s">
        <v>887</v>
      </c>
      <c r="C228" s="74" t="s">
        <v>8</v>
      </c>
      <c r="D228" s="74">
        <v>0</v>
      </c>
      <c r="E228" s="124"/>
      <c r="F228" s="125">
        <f>+E228*D228</f>
        <v>0</v>
      </c>
    </row>
    <row r="229" spans="1:6" x14ac:dyDescent="0.2">
      <c r="A229" s="74"/>
      <c r="B229" s="122"/>
      <c r="C229" s="74"/>
      <c r="D229" s="74"/>
      <c r="E229" s="123"/>
      <c r="F229" s="120"/>
    </row>
    <row r="230" spans="1:6" x14ac:dyDescent="0.2">
      <c r="A230" s="74"/>
      <c r="B230" s="73"/>
      <c r="C230" s="74"/>
      <c r="D230" s="74"/>
      <c r="E230" s="123"/>
      <c r="F230" s="120"/>
    </row>
    <row r="231" spans="1:6" x14ac:dyDescent="0.2">
      <c r="A231" s="74"/>
      <c r="B231" s="73"/>
      <c r="C231" s="74"/>
      <c r="D231" s="74"/>
      <c r="E231" s="123"/>
      <c r="F231" s="120"/>
    </row>
    <row r="232" spans="1:6" x14ac:dyDescent="0.2">
      <c r="A232" s="74"/>
      <c r="B232" s="73"/>
      <c r="C232" s="74"/>
      <c r="D232" s="74"/>
      <c r="E232" s="123"/>
      <c r="F232" s="120"/>
    </row>
    <row r="233" spans="1:6" ht="10.8" thickBot="1" x14ac:dyDescent="0.25">
      <c r="A233" s="91"/>
      <c r="B233" s="73"/>
      <c r="C233" s="91"/>
      <c r="D233" s="91"/>
      <c r="E233" s="119"/>
      <c r="F233" s="120"/>
    </row>
    <row r="234" spans="1:6" ht="10.8" thickBot="1" x14ac:dyDescent="0.25">
      <c r="A234" s="96"/>
      <c r="B234" s="104" t="s">
        <v>811</v>
      </c>
      <c r="C234" s="135"/>
      <c r="D234" s="135"/>
      <c r="E234" s="130"/>
      <c r="F234" s="131">
        <f>SUM(F193:F233)</f>
        <v>0</v>
      </c>
    </row>
    <row r="235" spans="1:6" ht="10.8" thickBot="1" x14ac:dyDescent="0.25">
      <c r="A235" s="135"/>
      <c r="B235" s="136"/>
      <c r="C235" s="135"/>
      <c r="D235" s="135"/>
      <c r="E235" s="119"/>
      <c r="F235" s="137"/>
    </row>
    <row r="236" spans="1:6" ht="10.8" thickBot="1" x14ac:dyDescent="0.25">
      <c r="A236" s="68" t="s">
        <v>784</v>
      </c>
      <c r="B236" s="138" t="s">
        <v>785</v>
      </c>
      <c r="C236" s="139" t="s">
        <v>786</v>
      </c>
      <c r="D236" s="114" t="s">
        <v>787</v>
      </c>
      <c r="E236" s="116" t="s">
        <v>2</v>
      </c>
      <c r="F236" s="140" t="s">
        <v>788</v>
      </c>
    </row>
    <row r="237" spans="1:6" x14ac:dyDescent="0.2">
      <c r="A237" s="74"/>
      <c r="B237" s="73"/>
      <c r="C237" s="74"/>
      <c r="D237" s="74"/>
      <c r="E237" s="119"/>
      <c r="F237" s="120"/>
    </row>
    <row r="238" spans="1:6" x14ac:dyDescent="0.2">
      <c r="A238" s="74"/>
      <c r="B238" s="73" t="s">
        <v>850</v>
      </c>
      <c r="C238" s="74"/>
      <c r="D238" s="74"/>
      <c r="E238" s="119"/>
      <c r="F238" s="125">
        <f>+F234</f>
        <v>0</v>
      </c>
    </row>
    <row r="239" spans="1:6" x14ac:dyDescent="0.2">
      <c r="A239" s="74"/>
      <c r="B239" s="122"/>
      <c r="C239" s="74"/>
      <c r="D239" s="74"/>
      <c r="E239" s="119"/>
      <c r="F239" s="120"/>
    </row>
    <row r="240" spans="1:6" x14ac:dyDescent="0.2">
      <c r="A240" s="74"/>
      <c r="B240" s="121"/>
      <c r="C240" s="74"/>
      <c r="D240" s="74"/>
      <c r="E240" s="119"/>
      <c r="F240" s="120"/>
    </row>
    <row r="241" spans="1:6" x14ac:dyDescent="0.2">
      <c r="A241" s="74"/>
      <c r="B241" s="122"/>
      <c r="C241" s="74"/>
      <c r="D241" s="74"/>
      <c r="E241" s="119"/>
      <c r="F241" s="120"/>
    </row>
    <row r="242" spans="1:6" ht="10.8" x14ac:dyDescent="0.2">
      <c r="A242" s="133"/>
      <c r="B242" s="134"/>
      <c r="C242" s="74"/>
      <c r="D242" s="74"/>
      <c r="E242" s="119"/>
      <c r="F242" s="120"/>
    </row>
    <row r="243" spans="1:6" x14ac:dyDescent="0.2">
      <c r="A243" s="74"/>
      <c r="B243" s="122"/>
      <c r="C243" s="74"/>
      <c r="D243" s="74"/>
      <c r="E243" s="119"/>
      <c r="F243" s="120"/>
    </row>
    <row r="244" spans="1:6" x14ac:dyDescent="0.2">
      <c r="A244" s="74"/>
      <c r="B244" s="122"/>
      <c r="C244" s="74"/>
      <c r="D244" s="74"/>
      <c r="E244" s="119"/>
      <c r="F244" s="120"/>
    </row>
    <row r="245" spans="1:6" x14ac:dyDescent="0.2">
      <c r="A245" s="74"/>
      <c r="B245" s="122"/>
      <c r="C245" s="74"/>
      <c r="D245" s="74"/>
      <c r="E245" s="119"/>
      <c r="F245" s="120"/>
    </row>
    <row r="246" spans="1:6" x14ac:dyDescent="0.2">
      <c r="A246" s="74"/>
      <c r="B246" s="121" t="s">
        <v>888</v>
      </c>
      <c r="C246" s="74"/>
      <c r="D246" s="74"/>
      <c r="E246" s="119"/>
      <c r="F246" s="120"/>
    </row>
    <row r="247" spans="1:6" x14ac:dyDescent="0.2">
      <c r="A247" s="74"/>
      <c r="B247" s="122"/>
      <c r="C247" s="74"/>
      <c r="D247" s="74"/>
      <c r="E247" s="119"/>
      <c r="F247" s="120"/>
    </row>
    <row r="248" spans="1:6" ht="10.8" x14ac:dyDescent="0.2">
      <c r="A248" s="133">
        <f>A224+1</f>
        <v>13</v>
      </c>
      <c r="B248" s="134" t="s">
        <v>889</v>
      </c>
      <c r="C248" s="74"/>
      <c r="D248" s="74"/>
      <c r="E248" s="119"/>
      <c r="F248" s="120"/>
    </row>
    <row r="249" spans="1:6" x14ac:dyDescent="0.2">
      <c r="A249" s="74"/>
      <c r="B249" s="122"/>
      <c r="C249" s="74"/>
      <c r="D249" s="74"/>
      <c r="E249" s="119"/>
      <c r="F249" s="120"/>
    </row>
    <row r="250" spans="1:6" x14ac:dyDescent="0.2">
      <c r="A250" s="74">
        <f>A248+0.1</f>
        <v>13.1</v>
      </c>
      <c r="B250" s="122" t="s">
        <v>890</v>
      </c>
      <c r="C250" s="74" t="s">
        <v>792</v>
      </c>
      <c r="D250" s="74">
        <v>1</v>
      </c>
      <c r="E250" s="141"/>
      <c r="F250" s="125">
        <f>+E250*D250</f>
        <v>0</v>
      </c>
    </row>
    <row r="251" spans="1:6" x14ac:dyDescent="0.2">
      <c r="A251" s="74"/>
      <c r="B251" s="122"/>
      <c r="C251" s="74"/>
      <c r="D251" s="74"/>
      <c r="E251" s="119"/>
      <c r="F251" s="120"/>
    </row>
    <row r="252" spans="1:6" ht="20.399999999999999" x14ac:dyDescent="0.2">
      <c r="A252" s="74">
        <f>A250+0.1</f>
        <v>13.2</v>
      </c>
      <c r="B252" s="87" t="s">
        <v>891</v>
      </c>
      <c r="C252" s="74" t="s">
        <v>792</v>
      </c>
      <c r="D252" s="110">
        <v>1</v>
      </c>
      <c r="E252" s="141"/>
      <c r="F252" s="125">
        <f>+E252*D252</f>
        <v>0</v>
      </c>
    </row>
    <row r="253" spans="1:6" x14ac:dyDescent="0.2">
      <c r="A253" s="74"/>
      <c r="B253" s="122"/>
      <c r="C253" s="74"/>
      <c r="D253" s="74"/>
      <c r="E253" s="119"/>
      <c r="F253" s="120"/>
    </row>
    <row r="254" spans="1:6" x14ac:dyDescent="0.2">
      <c r="A254" s="74"/>
      <c r="B254" s="122"/>
      <c r="C254" s="74"/>
      <c r="D254" s="74"/>
      <c r="E254" s="119"/>
      <c r="F254" s="120"/>
    </row>
    <row r="255" spans="1:6" x14ac:dyDescent="0.2">
      <c r="A255" s="74"/>
      <c r="B255" s="122"/>
      <c r="C255" s="74"/>
      <c r="D255" s="74"/>
      <c r="E255" s="119"/>
      <c r="F255" s="120"/>
    </row>
    <row r="256" spans="1:6" x14ac:dyDescent="0.2">
      <c r="A256" s="74"/>
      <c r="B256" s="122"/>
      <c r="C256" s="74"/>
      <c r="D256" s="74"/>
      <c r="E256" s="119"/>
      <c r="F256" s="120"/>
    </row>
    <row r="257" spans="1:6" x14ac:dyDescent="0.2">
      <c r="A257" s="74"/>
      <c r="B257" s="87"/>
      <c r="C257" s="74"/>
      <c r="D257" s="110"/>
      <c r="E257" s="119"/>
      <c r="F257" s="120"/>
    </row>
    <row r="258" spans="1:6" x14ac:dyDescent="0.2">
      <c r="A258" s="74"/>
      <c r="B258" s="87"/>
      <c r="C258" s="74"/>
      <c r="D258" s="74"/>
      <c r="E258" s="119"/>
      <c r="F258" s="120"/>
    </row>
    <row r="259" spans="1:6" ht="10.8" thickBot="1" x14ac:dyDescent="0.25">
      <c r="A259" s="91"/>
      <c r="B259" s="92"/>
      <c r="C259" s="91"/>
      <c r="D259" s="91"/>
      <c r="E259" s="142"/>
      <c r="F259" s="143"/>
    </row>
    <row r="260" spans="1:6" ht="10.8" thickBot="1" x14ac:dyDescent="0.25">
      <c r="A260" s="91"/>
      <c r="B260" s="144" t="s">
        <v>823</v>
      </c>
      <c r="C260" s="91"/>
      <c r="D260" s="91"/>
      <c r="E260" s="142"/>
      <c r="F260" s="140">
        <f>SUM(F237:F259)</f>
        <v>0</v>
      </c>
    </row>
    <row r="261" spans="1:6" ht="18" thickBot="1" x14ac:dyDescent="0.25">
      <c r="B261" s="234" t="s">
        <v>892</v>
      </c>
      <c r="C261" s="234"/>
      <c r="D261" s="234"/>
      <c r="E261" s="234"/>
    </row>
    <row r="262" spans="1:6" ht="10.8" thickBot="1" x14ac:dyDescent="0.25">
      <c r="A262" s="156" t="s">
        <v>893</v>
      </c>
      <c r="B262" s="156" t="s">
        <v>785</v>
      </c>
      <c r="C262" s="157"/>
      <c r="D262" s="157"/>
      <c r="E262" s="156" t="s">
        <v>786</v>
      </c>
      <c r="F262" s="156" t="s">
        <v>788</v>
      </c>
    </row>
    <row r="263" spans="1:6" x14ac:dyDescent="0.2">
      <c r="A263" s="145"/>
      <c r="B263" s="146"/>
      <c r="E263" s="74"/>
      <c r="F263" s="147"/>
    </row>
    <row r="264" spans="1:6" x14ac:dyDescent="0.2">
      <c r="A264" s="145">
        <v>1</v>
      </c>
      <c r="B264" s="74" t="s">
        <v>894</v>
      </c>
      <c r="E264" s="74" t="s">
        <v>895</v>
      </c>
      <c r="F264" s="148">
        <f>F81</f>
        <v>0</v>
      </c>
    </row>
    <row r="265" spans="1:6" x14ac:dyDescent="0.2">
      <c r="A265" s="145"/>
      <c r="B265" s="146"/>
      <c r="E265" s="74"/>
      <c r="F265" s="148"/>
    </row>
    <row r="266" spans="1:6" x14ac:dyDescent="0.2">
      <c r="A266" s="145">
        <v>2</v>
      </c>
      <c r="B266" s="74" t="s">
        <v>896</v>
      </c>
      <c r="E266" s="74" t="s">
        <v>895</v>
      </c>
      <c r="F266" s="148">
        <f>F260</f>
        <v>0</v>
      </c>
    </row>
    <row r="267" spans="1:6" x14ac:dyDescent="0.2">
      <c r="A267" s="145"/>
      <c r="B267" s="126"/>
      <c r="E267" s="74"/>
      <c r="F267" s="148"/>
    </row>
    <row r="268" spans="1:6" x14ac:dyDescent="0.2">
      <c r="A268" s="145">
        <v>3</v>
      </c>
      <c r="B268" s="126" t="s">
        <v>897</v>
      </c>
      <c r="E268" s="74" t="s">
        <v>895</v>
      </c>
      <c r="F268" s="148">
        <v>0</v>
      </c>
    </row>
    <row r="269" spans="1:6" x14ac:dyDescent="0.2">
      <c r="A269" s="145"/>
      <c r="B269" s="126"/>
      <c r="E269" s="74"/>
      <c r="F269" s="148"/>
    </row>
    <row r="270" spans="1:6" x14ac:dyDescent="0.2">
      <c r="A270" s="145">
        <v>4</v>
      </c>
      <c r="B270" s="126" t="s">
        <v>898</v>
      </c>
      <c r="E270" s="74" t="s">
        <v>895</v>
      </c>
      <c r="F270" s="148">
        <v>0</v>
      </c>
    </row>
    <row r="271" spans="1:6" x14ac:dyDescent="0.2">
      <c r="A271" s="145"/>
      <c r="B271" s="126"/>
      <c r="E271" s="74"/>
      <c r="F271" s="148"/>
    </row>
    <row r="272" spans="1:6" x14ac:dyDescent="0.2">
      <c r="A272" s="145"/>
      <c r="B272" s="149"/>
      <c r="E272" s="74"/>
      <c r="F272" s="150"/>
    </row>
    <row r="273" spans="1:6" x14ac:dyDescent="0.2">
      <c r="A273" s="145"/>
      <c r="B273" s="126"/>
      <c r="E273" s="74"/>
      <c r="F273" s="148"/>
    </row>
    <row r="274" spans="1:6" ht="10.8" thickBot="1" x14ac:dyDescent="0.25">
      <c r="A274" s="151"/>
      <c r="B274" s="152"/>
      <c r="E274" s="91"/>
      <c r="F274" s="153"/>
    </row>
    <row r="275" spans="1:6" ht="10.8" thickBot="1" x14ac:dyDescent="0.25">
      <c r="A275" s="151"/>
      <c r="B275" s="154" t="s">
        <v>899</v>
      </c>
      <c r="E275" s="139" t="s">
        <v>895</v>
      </c>
      <c r="F275" s="155">
        <f>SUM(F264:F272)</f>
        <v>0</v>
      </c>
    </row>
  </sheetData>
  <mergeCells count="1">
    <mergeCell ref="B261:E261"/>
  </mergeCells>
  <pageMargins left="0.47244094488188981" right="0.39370078740157483" top="0.74803149606299213" bottom="0.74803149606299213" header="0.31496062992125984" footer="0.31496062992125984"/>
  <pageSetup paperSize="9" scale="95" firstPageNumber="77" orientation="portrait" useFirstPageNumber="1" r:id="rId1"/>
  <headerFooter>
    <oddFooter>&amp;CC2.2/&amp;P</oddFooter>
  </headerFooter>
  <rowBreaks count="2" manualBreakCount="2">
    <brk id="53" max="5" man="1"/>
    <brk id="81" max="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G1072"/>
  <sheetViews>
    <sheetView topLeftCell="A1054" workbookViewId="0">
      <selection activeCell="F266" sqref="F266"/>
    </sheetView>
  </sheetViews>
  <sheetFormatPr defaultColWidth="9.109375" defaultRowHeight="14.4" x14ac:dyDescent="0.3"/>
  <cols>
    <col min="1" max="1" width="7" style="223" customWidth="1"/>
    <col min="2" max="2" width="37.109375" style="223" customWidth="1"/>
    <col min="3" max="3" width="8" style="223" customWidth="1"/>
    <col min="4" max="4" width="6.109375" style="223" customWidth="1"/>
    <col min="5" max="5" width="10.33203125" style="216" customWidth="1"/>
    <col min="6" max="6" width="15" style="215" customWidth="1"/>
    <col min="7" max="7" width="32.109375" style="159" customWidth="1"/>
    <col min="8" max="16384" width="9.109375" style="159"/>
  </cols>
  <sheetData>
    <row r="1" spans="1:7" ht="24.75" customHeight="1" x14ac:dyDescent="0.3">
      <c r="A1" s="246" t="s">
        <v>900</v>
      </c>
      <c r="B1" s="246"/>
      <c r="C1" s="246"/>
      <c r="D1" s="246"/>
      <c r="E1" s="246"/>
      <c r="F1" s="246"/>
      <c r="G1" s="158"/>
    </row>
    <row r="2" spans="1:7" ht="27.75" customHeight="1" x14ac:dyDescent="0.3">
      <c r="A2" s="247" t="s">
        <v>901</v>
      </c>
      <c r="B2" s="247"/>
      <c r="C2" s="247"/>
      <c r="D2" s="247"/>
      <c r="E2" s="247"/>
      <c r="F2" s="247"/>
      <c r="G2" s="158"/>
    </row>
    <row r="3" spans="1:7" x14ac:dyDescent="0.3">
      <c r="A3" s="160" t="s">
        <v>10</v>
      </c>
      <c r="B3" s="161" t="s">
        <v>902</v>
      </c>
      <c r="C3" s="162" t="s">
        <v>903</v>
      </c>
      <c r="D3" s="163" t="s">
        <v>904</v>
      </c>
      <c r="E3" s="164" t="s">
        <v>905</v>
      </c>
      <c r="F3" s="165" t="s">
        <v>906</v>
      </c>
    </row>
    <row r="4" spans="1:7" x14ac:dyDescent="0.3">
      <c r="A4" s="160"/>
      <c r="B4" s="166"/>
      <c r="C4" s="167"/>
      <c r="D4" s="163"/>
      <c r="E4" s="164"/>
      <c r="F4" s="165"/>
    </row>
    <row r="5" spans="1:7" x14ac:dyDescent="0.3">
      <c r="A5" s="160"/>
      <c r="B5" s="168" t="s">
        <v>896</v>
      </c>
      <c r="C5" s="167"/>
      <c r="D5" s="163"/>
      <c r="E5" s="164"/>
      <c r="F5" s="165"/>
    </row>
    <row r="6" spans="1:7" x14ac:dyDescent="0.3">
      <c r="A6" s="169"/>
      <c r="B6" s="170"/>
      <c r="C6" s="171"/>
      <c r="D6" s="172"/>
      <c r="E6" s="173"/>
      <c r="F6" s="174"/>
    </row>
    <row r="7" spans="1:7" ht="32.25" customHeight="1" x14ac:dyDescent="0.3">
      <c r="A7" s="175"/>
      <c r="B7" s="168" t="s">
        <v>907</v>
      </c>
      <c r="C7" s="176"/>
      <c r="D7" s="175"/>
      <c r="E7" s="177"/>
      <c r="F7" s="178"/>
    </row>
    <row r="8" spans="1:7" x14ac:dyDescent="0.3">
      <c r="A8" s="175"/>
      <c r="B8" s="179"/>
      <c r="C8" s="180"/>
      <c r="D8" s="175"/>
      <c r="E8" s="177"/>
      <c r="F8" s="178"/>
    </row>
    <row r="9" spans="1:7" ht="129.6" x14ac:dyDescent="0.3">
      <c r="A9" s="181"/>
      <c r="B9" s="182" t="s">
        <v>908</v>
      </c>
      <c r="C9" s="181"/>
      <c r="D9" s="181"/>
      <c r="E9" s="183"/>
      <c r="F9" s="184"/>
    </row>
    <row r="10" spans="1:7" x14ac:dyDescent="0.3">
      <c r="A10" s="175"/>
      <c r="B10" s="175"/>
      <c r="C10" s="175"/>
      <c r="D10" s="175"/>
      <c r="E10" s="177"/>
      <c r="F10" s="178"/>
    </row>
    <row r="11" spans="1:7" x14ac:dyDescent="0.3">
      <c r="A11" s="185">
        <v>1</v>
      </c>
      <c r="B11" s="161" t="s">
        <v>909</v>
      </c>
      <c r="C11" s="175"/>
      <c r="D11" s="175"/>
      <c r="E11" s="177"/>
      <c r="F11" s="178"/>
    </row>
    <row r="12" spans="1:7" x14ac:dyDescent="0.3">
      <c r="A12" s="175"/>
      <c r="B12" s="175"/>
      <c r="C12" s="175"/>
      <c r="D12" s="175"/>
      <c r="E12" s="177"/>
      <c r="F12" s="178"/>
    </row>
    <row r="13" spans="1:7" x14ac:dyDescent="0.3">
      <c r="A13" s="186">
        <v>1.1000000000000001</v>
      </c>
      <c r="B13" s="161" t="s">
        <v>910</v>
      </c>
      <c r="C13" s="175"/>
      <c r="D13" s="175"/>
      <c r="E13" s="177"/>
      <c r="F13" s="178"/>
    </row>
    <row r="14" spans="1:7" x14ac:dyDescent="0.3">
      <c r="A14" s="175"/>
      <c r="B14" s="175"/>
      <c r="C14" s="175"/>
      <c r="D14" s="175"/>
      <c r="E14" s="177"/>
      <c r="F14" s="178"/>
    </row>
    <row r="15" spans="1:7" x14ac:dyDescent="0.3">
      <c r="A15" s="169" t="s">
        <v>911</v>
      </c>
      <c r="B15" s="161" t="s">
        <v>912</v>
      </c>
      <c r="C15" s="175"/>
      <c r="D15" s="175"/>
      <c r="E15" s="177"/>
      <c r="F15" s="178"/>
    </row>
    <row r="16" spans="1:7" x14ac:dyDescent="0.3">
      <c r="A16" s="175"/>
      <c r="B16" s="175"/>
      <c r="C16" s="175"/>
      <c r="D16" s="175"/>
      <c r="E16" s="177"/>
      <c r="F16" s="178"/>
    </row>
    <row r="17" spans="1:6" ht="43.2" x14ac:dyDescent="0.3">
      <c r="A17" s="169" t="s">
        <v>913</v>
      </c>
      <c r="B17" s="181" t="s">
        <v>914</v>
      </c>
      <c r="C17" s="187"/>
      <c r="D17" s="187"/>
      <c r="E17" s="188"/>
      <c r="F17" s="189"/>
    </row>
    <row r="18" spans="1:6" x14ac:dyDescent="0.3">
      <c r="A18" s="175"/>
      <c r="B18" s="190" t="s">
        <v>915</v>
      </c>
      <c r="C18" s="172" t="s">
        <v>9</v>
      </c>
      <c r="D18" s="191">
        <v>2</v>
      </c>
      <c r="E18" s="192"/>
      <c r="F18" s="193">
        <f>D18*E18</f>
        <v>0</v>
      </c>
    </row>
    <row r="19" spans="1:6" x14ac:dyDescent="0.3">
      <c r="A19" s="175"/>
      <c r="B19" s="190" t="s">
        <v>916</v>
      </c>
      <c r="C19" s="172" t="s">
        <v>9</v>
      </c>
      <c r="D19" s="191">
        <v>2</v>
      </c>
      <c r="E19" s="192"/>
      <c r="F19" s="193">
        <f>D19*E19</f>
        <v>0</v>
      </c>
    </row>
    <row r="20" spans="1:6" x14ac:dyDescent="0.3">
      <c r="A20" s="175"/>
      <c r="B20" s="175"/>
      <c r="C20" s="175"/>
      <c r="D20" s="175"/>
      <c r="E20" s="177"/>
      <c r="F20" s="178"/>
    </row>
    <row r="21" spans="1:6" ht="43.2" x14ac:dyDescent="0.3">
      <c r="A21" s="169" t="s">
        <v>917</v>
      </c>
      <c r="B21" s="181" t="s">
        <v>918</v>
      </c>
      <c r="C21" s="187"/>
      <c r="D21" s="187"/>
      <c r="E21" s="188"/>
      <c r="F21" s="189"/>
    </row>
    <row r="22" spans="1:6" x14ac:dyDescent="0.3">
      <c r="A22" s="175"/>
      <c r="B22" s="190" t="s">
        <v>915</v>
      </c>
      <c r="C22" s="172" t="s">
        <v>9</v>
      </c>
      <c r="D22" s="191">
        <v>1</v>
      </c>
      <c r="E22" s="192"/>
      <c r="F22" s="193">
        <f>D22*E22</f>
        <v>0</v>
      </c>
    </row>
    <row r="23" spans="1:6" x14ac:dyDescent="0.3">
      <c r="A23" s="175"/>
      <c r="B23" s="190" t="s">
        <v>916</v>
      </c>
      <c r="C23" s="172" t="s">
        <v>9</v>
      </c>
      <c r="D23" s="191">
        <v>1</v>
      </c>
      <c r="E23" s="192"/>
      <c r="F23" s="193">
        <f>D23*E23</f>
        <v>0</v>
      </c>
    </row>
    <row r="24" spans="1:6" x14ac:dyDescent="0.3">
      <c r="A24" s="175"/>
      <c r="B24" s="175"/>
      <c r="C24" s="175"/>
      <c r="D24" s="175"/>
      <c r="E24" s="177"/>
      <c r="F24" s="178"/>
    </row>
    <row r="25" spans="1:6" ht="43.2" x14ac:dyDescent="0.3">
      <c r="A25" s="169" t="s">
        <v>919</v>
      </c>
      <c r="B25" s="181" t="s">
        <v>920</v>
      </c>
      <c r="C25" s="187"/>
      <c r="D25" s="187"/>
      <c r="E25" s="188"/>
      <c r="F25" s="189"/>
    </row>
    <row r="26" spans="1:6" x14ac:dyDescent="0.3">
      <c r="A26" s="175"/>
      <c r="B26" s="190" t="s">
        <v>915</v>
      </c>
      <c r="C26" s="172" t="s">
        <v>9</v>
      </c>
      <c r="D26" s="191">
        <v>2</v>
      </c>
      <c r="E26" s="192"/>
      <c r="F26" s="193">
        <f>D26*E26</f>
        <v>0</v>
      </c>
    </row>
    <row r="27" spans="1:6" x14ac:dyDescent="0.3">
      <c r="A27" s="175"/>
      <c r="B27" s="190" t="s">
        <v>916</v>
      </c>
      <c r="C27" s="172" t="s">
        <v>9</v>
      </c>
      <c r="D27" s="191">
        <v>2</v>
      </c>
      <c r="E27" s="192"/>
      <c r="F27" s="193">
        <f>D27*E27</f>
        <v>0</v>
      </c>
    </row>
    <row r="28" spans="1:6" x14ac:dyDescent="0.3">
      <c r="A28" s="175"/>
      <c r="B28" s="175"/>
      <c r="C28" s="175"/>
      <c r="D28" s="175"/>
      <c r="E28" s="177"/>
      <c r="F28" s="178"/>
    </row>
    <row r="29" spans="1:6" x14ac:dyDescent="0.3">
      <c r="A29" s="169" t="s">
        <v>921</v>
      </c>
      <c r="B29" s="190" t="s">
        <v>922</v>
      </c>
      <c r="C29" s="175"/>
      <c r="D29" s="175"/>
      <c r="E29" s="177"/>
      <c r="F29" s="178"/>
    </row>
    <row r="30" spans="1:6" x14ac:dyDescent="0.3">
      <c r="A30" s="169"/>
      <c r="B30" s="190"/>
      <c r="C30" s="175"/>
      <c r="D30" s="175"/>
      <c r="E30" s="177"/>
      <c r="F30" s="178"/>
    </row>
    <row r="31" spans="1:6" ht="28.8" x14ac:dyDescent="0.3">
      <c r="A31" s="175"/>
      <c r="B31" s="190" t="s">
        <v>923</v>
      </c>
      <c r="C31" s="175"/>
      <c r="D31" s="175"/>
      <c r="E31" s="177"/>
      <c r="F31" s="178"/>
    </row>
    <row r="32" spans="1:6" x14ac:dyDescent="0.3">
      <c r="A32" s="169" t="s">
        <v>924</v>
      </c>
      <c r="B32" s="190" t="s">
        <v>925</v>
      </c>
      <c r="C32" s="194" t="s">
        <v>8</v>
      </c>
      <c r="D32" s="191">
        <v>42</v>
      </c>
      <c r="E32" s="192"/>
      <c r="F32" s="193">
        <f>D32*E32</f>
        <v>0</v>
      </c>
    </row>
    <row r="33" spans="1:6" x14ac:dyDescent="0.3">
      <c r="A33" s="169" t="s">
        <v>926</v>
      </c>
      <c r="B33" s="190" t="s">
        <v>927</v>
      </c>
      <c r="C33" s="194" t="s">
        <v>8</v>
      </c>
      <c r="D33" s="191">
        <v>40</v>
      </c>
      <c r="E33" s="192"/>
      <c r="F33" s="193">
        <f>D33*E33</f>
        <v>0</v>
      </c>
    </row>
    <row r="34" spans="1:6" x14ac:dyDescent="0.3">
      <c r="A34" s="169" t="s">
        <v>928</v>
      </c>
      <c r="B34" s="190" t="s">
        <v>929</v>
      </c>
      <c r="C34" s="172" t="s">
        <v>10</v>
      </c>
      <c r="D34" s="172">
        <v>1</v>
      </c>
      <c r="E34" s="192"/>
      <c r="F34" s="193">
        <f>D34*E34</f>
        <v>0</v>
      </c>
    </row>
    <row r="35" spans="1:6" x14ac:dyDescent="0.3">
      <c r="A35" s="169" t="s">
        <v>930</v>
      </c>
      <c r="B35" s="190" t="s">
        <v>931</v>
      </c>
      <c r="C35" s="172" t="s">
        <v>10</v>
      </c>
      <c r="D35" s="172">
        <v>1</v>
      </c>
      <c r="E35" s="192"/>
      <c r="F35" s="193">
        <f>D35*E35</f>
        <v>0</v>
      </c>
    </row>
    <row r="36" spans="1:6" x14ac:dyDescent="0.3">
      <c r="A36" s="175"/>
      <c r="B36" s="175"/>
      <c r="C36" s="175"/>
      <c r="D36" s="175"/>
      <c r="E36" s="177"/>
      <c r="F36" s="178"/>
    </row>
    <row r="37" spans="1:6" x14ac:dyDescent="0.3">
      <c r="A37" s="169" t="s">
        <v>932</v>
      </c>
      <c r="B37" s="190" t="s">
        <v>933</v>
      </c>
      <c r="C37" s="175"/>
      <c r="D37" s="175"/>
      <c r="E37" s="177"/>
      <c r="F37" s="178"/>
    </row>
    <row r="38" spans="1:6" x14ac:dyDescent="0.3">
      <c r="A38" s="175"/>
      <c r="B38" s="175"/>
      <c r="C38" s="175"/>
      <c r="D38" s="175"/>
      <c r="E38" s="177"/>
      <c r="F38" s="178"/>
    </row>
    <row r="39" spans="1:6" ht="28.8" x14ac:dyDescent="0.3">
      <c r="A39" s="169" t="s">
        <v>934</v>
      </c>
      <c r="B39" s="190" t="s">
        <v>935</v>
      </c>
      <c r="C39" s="194" t="s">
        <v>8</v>
      </c>
      <c r="D39" s="191">
        <v>50</v>
      </c>
      <c r="E39" s="192"/>
      <c r="F39" s="193">
        <f>D39*E39</f>
        <v>0</v>
      </c>
    </row>
    <row r="40" spans="1:6" x14ac:dyDescent="0.3">
      <c r="A40" s="175"/>
      <c r="B40" s="175"/>
      <c r="C40" s="175"/>
      <c r="D40" s="175"/>
      <c r="E40" s="177"/>
      <c r="F40" s="178"/>
    </row>
    <row r="41" spans="1:6" x14ac:dyDescent="0.3">
      <c r="A41" s="169" t="s">
        <v>936</v>
      </c>
      <c r="B41" s="235" t="s">
        <v>937</v>
      </c>
      <c r="C41" s="236"/>
      <c r="D41" s="175"/>
      <c r="E41" s="177"/>
      <c r="F41" s="178"/>
    </row>
    <row r="42" spans="1:6" x14ac:dyDescent="0.3">
      <c r="A42" s="175"/>
      <c r="B42" s="175"/>
      <c r="C42" s="175"/>
      <c r="D42" s="175"/>
      <c r="E42" s="177"/>
      <c r="F42" s="178"/>
    </row>
    <row r="43" spans="1:6" ht="43.2" x14ac:dyDescent="0.3">
      <c r="A43" s="169" t="s">
        <v>938</v>
      </c>
      <c r="B43" s="190" t="s">
        <v>939</v>
      </c>
      <c r="C43" s="195" t="s">
        <v>10</v>
      </c>
      <c r="D43" s="196">
        <v>5</v>
      </c>
      <c r="E43" s="197"/>
      <c r="F43" s="193">
        <f>D43*E43</f>
        <v>0</v>
      </c>
    </row>
    <row r="44" spans="1:6" x14ac:dyDescent="0.3">
      <c r="A44" s="175"/>
      <c r="B44" s="175"/>
      <c r="C44" s="175"/>
      <c r="D44" s="175"/>
      <c r="E44" s="177"/>
      <c r="F44" s="178"/>
    </row>
    <row r="45" spans="1:6" x14ac:dyDescent="0.3">
      <c r="A45" s="169" t="s">
        <v>940</v>
      </c>
      <c r="B45" s="190" t="s">
        <v>941</v>
      </c>
      <c r="C45" s="175"/>
      <c r="D45" s="175"/>
      <c r="E45" s="177"/>
      <c r="F45" s="178"/>
    </row>
    <row r="46" spans="1:6" x14ac:dyDescent="0.3">
      <c r="A46" s="175"/>
      <c r="B46" s="175"/>
      <c r="C46" s="175"/>
      <c r="D46" s="175"/>
      <c r="E46" s="177"/>
      <c r="F46" s="178"/>
    </row>
    <row r="47" spans="1:6" x14ac:dyDescent="0.3">
      <c r="A47" s="169" t="s">
        <v>942</v>
      </c>
      <c r="B47" s="190" t="s">
        <v>943</v>
      </c>
      <c r="C47" s="175"/>
      <c r="D47" s="175"/>
      <c r="E47" s="177"/>
      <c r="F47" s="178"/>
    </row>
    <row r="48" spans="1:6" x14ac:dyDescent="0.3">
      <c r="A48" s="175"/>
      <c r="B48" s="175"/>
      <c r="C48" s="175"/>
      <c r="D48" s="175"/>
      <c r="E48" s="177"/>
      <c r="F48" s="178"/>
    </row>
    <row r="49" spans="1:6" ht="28.8" x14ac:dyDescent="0.3">
      <c r="A49" s="169" t="s">
        <v>944</v>
      </c>
      <c r="B49" s="190" t="s">
        <v>945</v>
      </c>
      <c r="C49" s="175"/>
      <c r="D49" s="175"/>
      <c r="E49" s="177"/>
      <c r="F49" s="178"/>
    </row>
    <row r="50" spans="1:6" x14ac:dyDescent="0.3">
      <c r="A50" s="175"/>
      <c r="B50" s="190" t="s">
        <v>915</v>
      </c>
      <c r="C50" s="172" t="s">
        <v>9</v>
      </c>
      <c r="D50" s="185">
        <v>7</v>
      </c>
      <c r="E50" s="192"/>
      <c r="F50" s="193">
        <f>D50*E50</f>
        <v>0</v>
      </c>
    </row>
    <row r="51" spans="1:6" x14ac:dyDescent="0.3">
      <c r="A51" s="175"/>
      <c r="B51" s="190" t="s">
        <v>916</v>
      </c>
      <c r="C51" s="172" t="s">
        <v>9</v>
      </c>
      <c r="D51" s="185">
        <v>7</v>
      </c>
      <c r="E51" s="192"/>
      <c r="F51" s="193">
        <f>D51*E51</f>
        <v>0</v>
      </c>
    </row>
    <row r="52" spans="1:6" x14ac:dyDescent="0.3">
      <c r="A52" s="175"/>
      <c r="B52" s="175"/>
      <c r="C52" s="175"/>
      <c r="D52" s="175"/>
      <c r="E52" s="177"/>
      <c r="F52" s="178"/>
    </row>
    <row r="53" spans="1:6" ht="28.8" x14ac:dyDescent="0.3">
      <c r="A53" s="169" t="s">
        <v>946</v>
      </c>
      <c r="B53" s="190" t="s">
        <v>947</v>
      </c>
      <c r="C53" s="175"/>
      <c r="D53" s="175"/>
      <c r="E53" s="177"/>
      <c r="F53" s="178"/>
    </row>
    <row r="54" spans="1:6" x14ac:dyDescent="0.3">
      <c r="A54" s="175"/>
      <c r="B54" s="190" t="s">
        <v>915</v>
      </c>
      <c r="C54" s="172" t="s">
        <v>9</v>
      </c>
      <c r="D54" s="185">
        <v>1</v>
      </c>
      <c r="E54" s="192"/>
      <c r="F54" s="193">
        <f>D54*E54</f>
        <v>0</v>
      </c>
    </row>
    <row r="55" spans="1:6" x14ac:dyDescent="0.3">
      <c r="A55" s="175"/>
      <c r="B55" s="190" t="s">
        <v>916</v>
      </c>
      <c r="C55" s="172" t="s">
        <v>9</v>
      </c>
      <c r="D55" s="185">
        <v>1</v>
      </c>
      <c r="E55" s="192"/>
      <c r="F55" s="193">
        <f>D55*E55</f>
        <v>0</v>
      </c>
    </row>
    <row r="56" spans="1:6" x14ac:dyDescent="0.3">
      <c r="A56" s="175"/>
      <c r="B56" s="175"/>
      <c r="C56" s="175"/>
      <c r="D56" s="175"/>
      <c r="E56" s="177"/>
      <c r="F56" s="178"/>
    </row>
    <row r="57" spans="1:6" ht="28.8" x14ac:dyDescent="0.3">
      <c r="A57" s="169" t="s">
        <v>948</v>
      </c>
      <c r="B57" s="190" t="s">
        <v>949</v>
      </c>
      <c r="C57" s="187"/>
      <c r="D57" s="187"/>
      <c r="E57" s="188"/>
      <c r="F57" s="189"/>
    </row>
    <row r="58" spans="1:6" x14ac:dyDescent="0.3">
      <c r="A58" s="175"/>
      <c r="B58" s="190" t="s">
        <v>915</v>
      </c>
      <c r="C58" s="172" t="s">
        <v>9</v>
      </c>
      <c r="D58" s="185">
        <v>2</v>
      </c>
      <c r="E58" s="192"/>
      <c r="F58" s="193">
        <f>D58*E58</f>
        <v>0</v>
      </c>
    </row>
    <row r="59" spans="1:6" x14ac:dyDescent="0.3">
      <c r="A59" s="175"/>
      <c r="B59" s="190" t="s">
        <v>916</v>
      </c>
      <c r="C59" s="172" t="s">
        <v>9</v>
      </c>
      <c r="D59" s="185">
        <v>2</v>
      </c>
      <c r="E59" s="192"/>
      <c r="F59" s="193">
        <f>D59*E59</f>
        <v>0</v>
      </c>
    </row>
    <row r="60" spans="1:6" x14ac:dyDescent="0.3">
      <c r="A60" s="175"/>
      <c r="B60" s="175"/>
      <c r="C60" s="175"/>
      <c r="D60" s="175"/>
      <c r="E60" s="177"/>
      <c r="F60" s="178"/>
    </row>
    <row r="61" spans="1:6" ht="28.8" x14ac:dyDescent="0.3">
      <c r="A61" s="169" t="s">
        <v>950</v>
      </c>
      <c r="B61" s="190" t="s">
        <v>951</v>
      </c>
      <c r="C61" s="175"/>
      <c r="D61" s="175"/>
      <c r="E61" s="177"/>
      <c r="F61" s="178"/>
    </row>
    <row r="62" spans="1:6" x14ac:dyDescent="0.3">
      <c r="A62" s="175"/>
      <c r="B62" s="190" t="s">
        <v>915</v>
      </c>
      <c r="C62" s="172" t="s">
        <v>9</v>
      </c>
      <c r="D62" s="185">
        <v>10</v>
      </c>
      <c r="E62" s="192"/>
      <c r="F62" s="193">
        <f>D62*E62</f>
        <v>0</v>
      </c>
    </row>
    <row r="63" spans="1:6" x14ac:dyDescent="0.3">
      <c r="A63" s="175"/>
      <c r="B63" s="190" t="s">
        <v>916</v>
      </c>
      <c r="C63" s="172" t="s">
        <v>9</v>
      </c>
      <c r="D63" s="185">
        <v>10</v>
      </c>
      <c r="E63" s="192"/>
      <c r="F63" s="193">
        <f>D63*E63</f>
        <v>0</v>
      </c>
    </row>
    <row r="64" spans="1:6" x14ac:dyDescent="0.3">
      <c r="A64" s="175"/>
      <c r="B64" s="175"/>
      <c r="C64" s="175"/>
      <c r="D64" s="175"/>
      <c r="E64" s="177"/>
      <c r="F64" s="178"/>
    </row>
    <row r="65" spans="1:6" x14ac:dyDescent="0.3">
      <c r="A65" s="186">
        <v>1.2</v>
      </c>
      <c r="B65" s="161" t="s">
        <v>952</v>
      </c>
      <c r="C65" s="175"/>
      <c r="D65" s="175"/>
      <c r="E65" s="177"/>
      <c r="F65" s="178"/>
    </row>
    <row r="66" spans="1:6" x14ac:dyDescent="0.3">
      <c r="A66" s="175"/>
      <c r="B66" s="175"/>
      <c r="C66" s="175"/>
      <c r="D66" s="175"/>
      <c r="E66" s="177"/>
      <c r="F66" s="178"/>
    </row>
    <row r="67" spans="1:6" x14ac:dyDescent="0.3">
      <c r="A67" s="169" t="s">
        <v>953</v>
      </c>
      <c r="B67" s="161" t="s">
        <v>912</v>
      </c>
      <c r="C67" s="175"/>
      <c r="D67" s="175"/>
      <c r="E67" s="177"/>
      <c r="F67" s="178"/>
    </row>
    <row r="68" spans="1:6" x14ac:dyDescent="0.3">
      <c r="A68" s="175"/>
      <c r="B68" s="175"/>
      <c r="C68" s="175"/>
      <c r="D68" s="175"/>
      <c r="E68" s="177"/>
      <c r="F68" s="178"/>
    </row>
    <row r="69" spans="1:6" ht="43.2" x14ac:dyDescent="0.3">
      <c r="A69" s="169" t="s">
        <v>954</v>
      </c>
      <c r="B69" s="181" t="s">
        <v>914</v>
      </c>
      <c r="C69" s="187"/>
      <c r="D69" s="187"/>
      <c r="E69" s="188"/>
      <c r="F69" s="189"/>
    </row>
    <row r="70" spans="1:6" x14ac:dyDescent="0.3">
      <c r="A70" s="175"/>
      <c r="B70" s="190" t="s">
        <v>915</v>
      </c>
      <c r="C70" s="169" t="s">
        <v>9</v>
      </c>
      <c r="D70" s="185">
        <v>1</v>
      </c>
      <c r="E70" s="192"/>
      <c r="F70" s="193">
        <f>D70*E70</f>
        <v>0</v>
      </c>
    </row>
    <row r="71" spans="1:6" x14ac:dyDescent="0.3">
      <c r="A71" s="175"/>
      <c r="B71" s="190" t="s">
        <v>916</v>
      </c>
      <c r="C71" s="169" t="s">
        <v>9</v>
      </c>
      <c r="D71" s="185">
        <v>1</v>
      </c>
      <c r="E71" s="192"/>
      <c r="F71" s="193">
        <f>D71*E71</f>
        <v>0</v>
      </c>
    </row>
    <row r="72" spans="1:6" x14ac:dyDescent="0.3">
      <c r="A72" s="175"/>
      <c r="B72" s="175"/>
      <c r="C72" s="175"/>
      <c r="D72" s="175"/>
      <c r="E72" s="177"/>
      <c r="F72" s="178"/>
    </row>
    <row r="73" spans="1:6" x14ac:dyDescent="0.3">
      <c r="A73" s="169" t="s">
        <v>955</v>
      </c>
      <c r="B73" s="190" t="s">
        <v>922</v>
      </c>
      <c r="C73" s="175"/>
      <c r="D73" s="175"/>
      <c r="E73" s="177"/>
      <c r="F73" s="178"/>
    </row>
    <row r="74" spans="1:6" x14ac:dyDescent="0.3">
      <c r="A74" s="169"/>
      <c r="B74" s="190"/>
      <c r="C74" s="175"/>
      <c r="D74" s="175"/>
      <c r="E74" s="177"/>
      <c r="F74" s="178"/>
    </row>
    <row r="75" spans="1:6" ht="28.8" x14ac:dyDescent="0.3">
      <c r="A75" s="175"/>
      <c r="B75" s="190" t="s">
        <v>923</v>
      </c>
      <c r="C75" s="175"/>
      <c r="D75" s="175"/>
      <c r="E75" s="177"/>
      <c r="F75" s="178"/>
    </row>
    <row r="76" spans="1:6" x14ac:dyDescent="0.3">
      <c r="A76" s="169" t="s">
        <v>956</v>
      </c>
      <c r="B76" s="190" t="s">
        <v>925</v>
      </c>
      <c r="C76" s="169" t="s">
        <v>8</v>
      </c>
      <c r="D76" s="185">
        <v>15</v>
      </c>
      <c r="E76" s="192"/>
      <c r="F76" s="193">
        <f>D76*E76</f>
        <v>0</v>
      </c>
    </row>
    <row r="77" spans="1:6" x14ac:dyDescent="0.3">
      <c r="A77" s="169" t="s">
        <v>957</v>
      </c>
      <c r="B77" s="190" t="s">
        <v>927</v>
      </c>
      <c r="C77" s="169" t="s">
        <v>8</v>
      </c>
      <c r="D77" s="185">
        <v>15</v>
      </c>
      <c r="E77" s="192"/>
      <c r="F77" s="193">
        <f>D77*E77</f>
        <v>0</v>
      </c>
    </row>
    <row r="78" spans="1:6" x14ac:dyDescent="0.3">
      <c r="A78" s="169" t="s">
        <v>958</v>
      </c>
      <c r="B78" s="190" t="s">
        <v>929</v>
      </c>
      <c r="C78" s="169" t="s">
        <v>10</v>
      </c>
      <c r="D78" s="169">
        <v>1</v>
      </c>
      <c r="E78" s="192"/>
      <c r="F78" s="193">
        <f>D78*E78</f>
        <v>0</v>
      </c>
    </row>
    <row r="79" spans="1:6" x14ac:dyDescent="0.3">
      <c r="A79" s="169" t="s">
        <v>959</v>
      </c>
      <c r="B79" s="190" t="s">
        <v>931</v>
      </c>
      <c r="C79" s="169" t="s">
        <v>10</v>
      </c>
      <c r="D79" s="169">
        <v>1</v>
      </c>
      <c r="E79" s="192"/>
      <c r="F79" s="193">
        <f>D79*E79</f>
        <v>0</v>
      </c>
    </row>
    <row r="80" spans="1:6" x14ac:dyDescent="0.3">
      <c r="A80" s="175"/>
      <c r="B80" s="175"/>
      <c r="C80" s="175"/>
      <c r="D80" s="175"/>
      <c r="E80" s="177"/>
      <c r="F80" s="178"/>
    </row>
    <row r="81" spans="1:6" x14ac:dyDescent="0.3">
      <c r="A81" s="169" t="s">
        <v>960</v>
      </c>
      <c r="B81" s="190" t="s">
        <v>933</v>
      </c>
      <c r="C81" s="175"/>
      <c r="D81" s="175"/>
      <c r="E81" s="177"/>
      <c r="F81" s="178"/>
    </row>
    <row r="82" spans="1:6" x14ac:dyDescent="0.3">
      <c r="A82" s="175"/>
      <c r="B82" s="175"/>
      <c r="C82" s="175"/>
      <c r="D82" s="175"/>
      <c r="E82" s="177"/>
      <c r="F82" s="178"/>
    </row>
    <row r="83" spans="1:6" ht="28.8" x14ac:dyDescent="0.3">
      <c r="A83" s="169" t="s">
        <v>961</v>
      </c>
      <c r="B83" s="190" t="s">
        <v>935</v>
      </c>
      <c r="C83" s="169" t="s">
        <v>8</v>
      </c>
      <c r="D83" s="185">
        <v>6</v>
      </c>
      <c r="E83" s="192"/>
      <c r="F83" s="193">
        <f>D83*E83</f>
        <v>0</v>
      </c>
    </row>
    <row r="84" spans="1:6" x14ac:dyDescent="0.3">
      <c r="A84" s="169" t="s">
        <v>962</v>
      </c>
      <c r="B84" s="235" t="s">
        <v>937</v>
      </c>
      <c r="C84" s="236"/>
      <c r="D84" s="175"/>
      <c r="E84" s="177"/>
      <c r="F84" s="178"/>
    </row>
    <row r="85" spans="1:6" x14ac:dyDescent="0.3">
      <c r="A85" s="175"/>
      <c r="B85" s="175"/>
      <c r="C85" s="175"/>
      <c r="D85" s="175"/>
      <c r="E85" s="177"/>
      <c r="F85" s="178"/>
    </row>
    <row r="86" spans="1:6" ht="43.2" x14ac:dyDescent="0.3">
      <c r="A86" s="169" t="s">
        <v>963</v>
      </c>
      <c r="B86" s="190" t="s">
        <v>939</v>
      </c>
      <c r="C86" s="198" t="s">
        <v>10</v>
      </c>
      <c r="D86" s="199">
        <v>1</v>
      </c>
      <c r="E86" s="197"/>
      <c r="F86" s="193">
        <f>D86*E86</f>
        <v>0</v>
      </c>
    </row>
    <row r="87" spans="1:6" x14ac:dyDescent="0.3">
      <c r="A87" s="175"/>
      <c r="B87" s="175"/>
      <c r="C87" s="175"/>
      <c r="D87" s="175"/>
      <c r="E87" s="177"/>
      <c r="F87" s="178"/>
    </row>
    <row r="88" spans="1:6" x14ac:dyDescent="0.3">
      <c r="A88" s="169" t="s">
        <v>964</v>
      </c>
      <c r="B88" s="190" t="s">
        <v>941</v>
      </c>
      <c r="C88" s="175"/>
      <c r="D88" s="175"/>
      <c r="E88" s="177"/>
      <c r="F88" s="178"/>
    </row>
    <row r="89" spans="1:6" x14ac:dyDescent="0.3">
      <c r="A89" s="175"/>
      <c r="B89" s="175"/>
      <c r="C89" s="175"/>
      <c r="D89" s="175"/>
      <c r="E89" s="177"/>
      <c r="F89" s="178"/>
    </row>
    <row r="90" spans="1:6" x14ac:dyDescent="0.3">
      <c r="A90" s="169" t="s">
        <v>965</v>
      </c>
      <c r="B90" s="190" t="s">
        <v>943</v>
      </c>
      <c r="C90" s="175"/>
      <c r="D90" s="175"/>
      <c r="E90" s="177"/>
      <c r="F90" s="178"/>
    </row>
    <row r="91" spans="1:6" x14ac:dyDescent="0.3">
      <c r="A91" s="175"/>
      <c r="B91" s="175"/>
      <c r="C91" s="175"/>
      <c r="D91" s="175"/>
      <c r="E91" s="177"/>
      <c r="F91" s="178"/>
    </row>
    <row r="92" spans="1:6" ht="28.8" x14ac:dyDescent="0.3">
      <c r="A92" s="169" t="s">
        <v>966</v>
      </c>
      <c r="B92" s="190" t="s">
        <v>945</v>
      </c>
      <c r="C92" s="175"/>
      <c r="D92" s="175"/>
      <c r="E92" s="177"/>
      <c r="F92" s="178"/>
    </row>
    <row r="93" spans="1:6" x14ac:dyDescent="0.3">
      <c r="A93" s="175"/>
      <c r="B93" s="190" t="s">
        <v>915</v>
      </c>
      <c r="C93" s="172" t="s">
        <v>9</v>
      </c>
      <c r="D93" s="185">
        <v>1</v>
      </c>
      <c r="E93" s="192"/>
      <c r="F93" s="193">
        <f>D93*E93</f>
        <v>0</v>
      </c>
    </row>
    <row r="94" spans="1:6" x14ac:dyDescent="0.3">
      <c r="A94" s="175"/>
      <c r="B94" s="190" t="s">
        <v>916</v>
      </c>
      <c r="C94" s="172" t="s">
        <v>9</v>
      </c>
      <c r="D94" s="185">
        <v>1</v>
      </c>
      <c r="E94" s="192"/>
      <c r="F94" s="193">
        <f>D94*E94</f>
        <v>0</v>
      </c>
    </row>
    <row r="95" spans="1:6" x14ac:dyDescent="0.3">
      <c r="A95" s="175"/>
      <c r="B95" s="175"/>
      <c r="C95" s="175"/>
      <c r="D95" s="175"/>
      <c r="E95" s="177"/>
      <c r="F95" s="178"/>
    </row>
    <row r="96" spans="1:6" ht="28.8" x14ac:dyDescent="0.3">
      <c r="A96" s="169" t="s">
        <v>967</v>
      </c>
      <c r="B96" s="190" t="s">
        <v>951</v>
      </c>
      <c r="C96" s="175"/>
      <c r="D96" s="175"/>
      <c r="E96" s="177"/>
      <c r="F96" s="178"/>
    </row>
    <row r="97" spans="1:6" x14ac:dyDescent="0.3">
      <c r="A97" s="175"/>
      <c r="B97" s="190" t="s">
        <v>915</v>
      </c>
      <c r="C97" s="172" t="s">
        <v>9</v>
      </c>
      <c r="D97" s="185">
        <v>1</v>
      </c>
      <c r="E97" s="192"/>
      <c r="F97" s="193">
        <f>D97*E97</f>
        <v>0</v>
      </c>
    </row>
    <row r="98" spans="1:6" x14ac:dyDescent="0.3">
      <c r="A98" s="175"/>
      <c r="B98" s="190" t="s">
        <v>916</v>
      </c>
      <c r="C98" s="172" t="s">
        <v>9</v>
      </c>
      <c r="D98" s="185">
        <v>1</v>
      </c>
      <c r="E98" s="192"/>
      <c r="F98" s="193">
        <f>D98*E98</f>
        <v>0</v>
      </c>
    </row>
    <row r="99" spans="1:6" x14ac:dyDescent="0.3">
      <c r="A99" s="175"/>
      <c r="B99" s="175"/>
      <c r="C99" s="175"/>
      <c r="D99" s="175"/>
      <c r="E99" s="177"/>
      <c r="F99" s="178"/>
    </row>
    <row r="100" spans="1:6" x14ac:dyDescent="0.3">
      <c r="A100" s="186">
        <v>1.3</v>
      </c>
      <c r="B100" s="161" t="s">
        <v>968</v>
      </c>
      <c r="C100" s="175"/>
      <c r="D100" s="175"/>
      <c r="E100" s="177"/>
      <c r="F100" s="178"/>
    </row>
    <row r="101" spans="1:6" x14ac:dyDescent="0.3">
      <c r="A101" s="175"/>
      <c r="B101" s="175"/>
      <c r="C101" s="175"/>
      <c r="D101" s="175"/>
      <c r="E101" s="177"/>
      <c r="F101" s="178"/>
    </row>
    <row r="102" spans="1:6" x14ac:dyDescent="0.3">
      <c r="A102" s="169" t="s">
        <v>969</v>
      </c>
      <c r="B102" s="161" t="s">
        <v>912</v>
      </c>
      <c r="C102" s="175"/>
      <c r="D102" s="175"/>
      <c r="E102" s="177"/>
      <c r="F102" s="178"/>
    </row>
    <row r="103" spans="1:6" x14ac:dyDescent="0.3">
      <c r="A103" s="175"/>
      <c r="B103" s="175"/>
      <c r="C103" s="175"/>
      <c r="D103" s="175"/>
      <c r="E103" s="177"/>
      <c r="F103" s="178"/>
    </row>
    <row r="104" spans="1:6" ht="43.2" x14ac:dyDescent="0.3">
      <c r="A104" s="169" t="s">
        <v>970</v>
      </c>
      <c r="B104" s="181" t="s">
        <v>971</v>
      </c>
      <c r="C104" s="187"/>
      <c r="D104" s="187"/>
      <c r="E104" s="188"/>
      <c r="F104" s="189"/>
    </row>
    <row r="105" spans="1:6" x14ac:dyDescent="0.3">
      <c r="A105" s="175"/>
      <c r="B105" s="190" t="s">
        <v>915</v>
      </c>
      <c r="C105" s="169" t="s">
        <v>9</v>
      </c>
      <c r="D105" s="185">
        <v>1</v>
      </c>
      <c r="E105" s="192"/>
      <c r="F105" s="193">
        <f>D105*E105</f>
        <v>0</v>
      </c>
    </row>
    <row r="106" spans="1:6" x14ac:dyDescent="0.3">
      <c r="A106" s="175"/>
      <c r="B106" s="190" t="s">
        <v>916</v>
      </c>
      <c r="C106" s="169" t="s">
        <v>9</v>
      </c>
      <c r="D106" s="185">
        <v>1</v>
      </c>
      <c r="E106" s="192"/>
      <c r="F106" s="193">
        <f>D106*E106</f>
        <v>0</v>
      </c>
    </row>
    <row r="107" spans="1:6" x14ac:dyDescent="0.3">
      <c r="A107" s="175"/>
      <c r="B107" s="175"/>
      <c r="C107" s="175"/>
      <c r="D107" s="175"/>
      <c r="E107" s="177"/>
      <c r="F107" s="178"/>
    </row>
    <row r="108" spans="1:6" x14ac:dyDescent="0.3">
      <c r="A108" s="169" t="s">
        <v>972</v>
      </c>
      <c r="B108" s="190" t="s">
        <v>922</v>
      </c>
      <c r="C108" s="175"/>
      <c r="D108" s="175"/>
      <c r="E108" s="177"/>
      <c r="F108" s="178"/>
    </row>
    <row r="109" spans="1:6" x14ac:dyDescent="0.3">
      <c r="A109" s="169"/>
      <c r="B109" s="190"/>
      <c r="C109" s="175"/>
      <c r="D109" s="175"/>
      <c r="E109" s="177"/>
      <c r="F109" s="178"/>
    </row>
    <row r="110" spans="1:6" ht="28.8" x14ac:dyDescent="0.3">
      <c r="A110" s="175"/>
      <c r="B110" s="190" t="s">
        <v>923</v>
      </c>
      <c r="C110" s="175"/>
      <c r="D110" s="175"/>
      <c r="E110" s="177"/>
      <c r="F110" s="178"/>
    </row>
    <row r="111" spans="1:6" x14ac:dyDescent="0.3">
      <c r="A111" s="169" t="s">
        <v>973</v>
      </c>
      <c r="B111" s="190" t="s">
        <v>925</v>
      </c>
      <c r="C111" s="169" t="s">
        <v>8</v>
      </c>
      <c r="D111" s="185">
        <v>15</v>
      </c>
      <c r="E111" s="192"/>
      <c r="F111" s="193">
        <f>D111*E111</f>
        <v>0</v>
      </c>
    </row>
    <row r="112" spans="1:6" x14ac:dyDescent="0.3">
      <c r="A112" s="169" t="s">
        <v>974</v>
      </c>
      <c r="B112" s="190" t="s">
        <v>927</v>
      </c>
      <c r="C112" s="169" t="s">
        <v>8</v>
      </c>
      <c r="D112" s="185">
        <v>15</v>
      </c>
      <c r="E112" s="192"/>
      <c r="F112" s="193">
        <f>D112*E112</f>
        <v>0</v>
      </c>
    </row>
    <row r="113" spans="1:6" x14ac:dyDescent="0.3">
      <c r="A113" s="169" t="s">
        <v>975</v>
      </c>
      <c r="B113" s="190" t="s">
        <v>929</v>
      </c>
      <c r="C113" s="169" t="s">
        <v>10</v>
      </c>
      <c r="D113" s="169">
        <v>1</v>
      </c>
      <c r="E113" s="192"/>
      <c r="F113" s="193">
        <f>D113*E113</f>
        <v>0</v>
      </c>
    </row>
    <row r="114" spans="1:6" x14ac:dyDescent="0.3">
      <c r="A114" s="169" t="s">
        <v>976</v>
      </c>
      <c r="B114" s="190" t="s">
        <v>931</v>
      </c>
      <c r="C114" s="169" t="s">
        <v>10</v>
      </c>
      <c r="D114" s="169">
        <v>1</v>
      </c>
      <c r="E114" s="192"/>
      <c r="F114" s="193">
        <f>D114*E114</f>
        <v>0</v>
      </c>
    </row>
    <row r="115" spans="1:6" x14ac:dyDescent="0.3">
      <c r="A115" s="175"/>
      <c r="B115" s="175"/>
      <c r="C115" s="175"/>
      <c r="D115" s="175"/>
      <c r="E115" s="177"/>
      <c r="F115" s="178"/>
    </row>
    <row r="116" spans="1:6" x14ac:dyDescent="0.3">
      <c r="A116" s="169" t="s">
        <v>977</v>
      </c>
      <c r="B116" s="190" t="s">
        <v>933</v>
      </c>
      <c r="C116" s="175"/>
      <c r="D116" s="175"/>
      <c r="E116" s="177"/>
      <c r="F116" s="178"/>
    </row>
    <row r="117" spans="1:6" x14ac:dyDescent="0.3">
      <c r="A117" s="175"/>
      <c r="B117" s="175"/>
      <c r="C117" s="175"/>
      <c r="D117" s="175"/>
      <c r="E117" s="177"/>
      <c r="F117" s="178"/>
    </row>
    <row r="118" spans="1:6" ht="28.8" x14ac:dyDescent="0.3">
      <c r="A118" s="169" t="s">
        <v>978</v>
      </c>
      <c r="B118" s="190" t="s">
        <v>935</v>
      </c>
      <c r="C118" s="169" t="s">
        <v>8</v>
      </c>
      <c r="D118" s="185">
        <v>6</v>
      </c>
      <c r="E118" s="192"/>
      <c r="F118" s="193">
        <f>D118*E118</f>
        <v>0</v>
      </c>
    </row>
    <row r="119" spans="1:6" x14ac:dyDescent="0.3">
      <c r="A119" s="169" t="s">
        <v>979</v>
      </c>
      <c r="B119" s="200" t="s">
        <v>937</v>
      </c>
      <c r="C119" s="201"/>
      <c r="D119" s="175"/>
      <c r="E119" s="177"/>
      <c r="F119" s="178"/>
    </row>
    <row r="120" spans="1:6" x14ac:dyDescent="0.3">
      <c r="A120" s="175"/>
      <c r="B120" s="175"/>
      <c r="C120" s="175"/>
      <c r="D120" s="175"/>
      <c r="E120" s="177"/>
      <c r="F120" s="178"/>
    </row>
    <row r="121" spans="1:6" ht="43.2" x14ac:dyDescent="0.3">
      <c r="A121" s="169" t="s">
        <v>980</v>
      </c>
      <c r="B121" s="190" t="s">
        <v>939</v>
      </c>
      <c r="C121" s="198" t="s">
        <v>10</v>
      </c>
      <c r="D121" s="199">
        <v>1</v>
      </c>
      <c r="E121" s="197"/>
      <c r="F121" s="193">
        <f>D121*E121</f>
        <v>0</v>
      </c>
    </row>
    <row r="122" spans="1:6" x14ac:dyDescent="0.3">
      <c r="A122" s="175"/>
      <c r="B122" s="175"/>
      <c r="C122" s="175"/>
      <c r="D122" s="175"/>
      <c r="E122" s="177"/>
      <c r="F122" s="178"/>
    </row>
    <row r="123" spans="1:6" x14ac:dyDescent="0.3">
      <c r="A123" s="169" t="s">
        <v>981</v>
      </c>
      <c r="B123" s="190" t="s">
        <v>941</v>
      </c>
      <c r="C123" s="175"/>
      <c r="D123" s="175"/>
      <c r="E123" s="177"/>
      <c r="F123" s="178"/>
    </row>
    <row r="124" spans="1:6" x14ac:dyDescent="0.3">
      <c r="A124" s="175"/>
      <c r="B124" s="175"/>
      <c r="C124" s="175"/>
      <c r="D124" s="175"/>
      <c r="E124" s="177"/>
      <c r="F124" s="178"/>
    </row>
    <row r="125" spans="1:6" x14ac:dyDescent="0.3">
      <c r="A125" s="169" t="s">
        <v>982</v>
      </c>
      <c r="B125" s="190" t="s">
        <v>943</v>
      </c>
      <c r="C125" s="175"/>
      <c r="D125" s="175"/>
      <c r="E125" s="177"/>
      <c r="F125" s="178"/>
    </row>
    <row r="126" spans="1:6" x14ac:dyDescent="0.3">
      <c r="A126" s="175"/>
      <c r="B126" s="175"/>
      <c r="C126" s="175"/>
      <c r="D126" s="175"/>
      <c r="E126" s="177"/>
      <c r="F126" s="178"/>
    </row>
    <row r="127" spans="1:6" ht="28.8" x14ac:dyDescent="0.3">
      <c r="A127" s="169" t="s">
        <v>983</v>
      </c>
      <c r="B127" s="190" t="s">
        <v>945</v>
      </c>
      <c r="C127" s="175"/>
      <c r="D127" s="175"/>
      <c r="E127" s="177"/>
      <c r="F127" s="178"/>
    </row>
    <row r="128" spans="1:6" x14ac:dyDescent="0.3">
      <c r="A128" s="175"/>
      <c r="B128" s="190" t="s">
        <v>915</v>
      </c>
      <c r="C128" s="172" t="s">
        <v>9</v>
      </c>
      <c r="D128" s="185">
        <v>1</v>
      </c>
      <c r="E128" s="192"/>
      <c r="F128" s="193">
        <f>D128*E128</f>
        <v>0</v>
      </c>
    </row>
    <row r="129" spans="1:6" x14ac:dyDescent="0.3">
      <c r="A129" s="175"/>
      <c r="B129" s="190" t="s">
        <v>916</v>
      </c>
      <c r="C129" s="172" t="s">
        <v>9</v>
      </c>
      <c r="D129" s="185">
        <v>1</v>
      </c>
      <c r="E129" s="192"/>
      <c r="F129" s="193">
        <f>D129*E129</f>
        <v>0</v>
      </c>
    </row>
    <row r="130" spans="1:6" x14ac:dyDescent="0.3">
      <c r="A130" s="175"/>
      <c r="B130" s="175"/>
      <c r="C130" s="175"/>
      <c r="D130" s="175"/>
      <c r="E130" s="177"/>
      <c r="F130" s="178"/>
    </row>
    <row r="131" spans="1:6" ht="28.8" x14ac:dyDescent="0.3">
      <c r="A131" s="169" t="s">
        <v>984</v>
      </c>
      <c r="B131" s="190" t="s">
        <v>951</v>
      </c>
      <c r="C131" s="175"/>
      <c r="D131" s="175"/>
      <c r="E131" s="177"/>
      <c r="F131" s="178"/>
    </row>
    <row r="132" spans="1:6" x14ac:dyDescent="0.3">
      <c r="A132" s="175"/>
      <c r="B132" s="190" t="s">
        <v>915</v>
      </c>
      <c r="C132" s="172" t="s">
        <v>9</v>
      </c>
      <c r="D132" s="185">
        <v>1</v>
      </c>
      <c r="E132" s="192"/>
      <c r="F132" s="193">
        <f>D132*E132</f>
        <v>0</v>
      </c>
    </row>
    <row r="133" spans="1:6" x14ac:dyDescent="0.3">
      <c r="A133" s="175"/>
      <c r="B133" s="190" t="s">
        <v>916</v>
      </c>
      <c r="C133" s="172" t="s">
        <v>9</v>
      </c>
      <c r="D133" s="185">
        <v>1</v>
      </c>
      <c r="E133" s="192"/>
      <c r="F133" s="193">
        <f>D133*E133</f>
        <v>0</v>
      </c>
    </row>
    <row r="134" spans="1:6" x14ac:dyDescent="0.3">
      <c r="A134" s="175"/>
      <c r="B134" s="175"/>
      <c r="C134" s="175"/>
      <c r="D134" s="175"/>
      <c r="E134" s="177"/>
      <c r="F134" s="178"/>
    </row>
    <row r="135" spans="1:6" ht="28.8" x14ac:dyDescent="0.3">
      <c r="A135" s="185">
        <v>2</v>
      </c>
      <c r="B135" s="161" t="s">
        <v>985</v>
      </c>
      <c r="C135" s="187"/>
      <c r="D135" s="187"/>
      <c r="E135" s="188"/>
      <c r="F135" s="189"/>
    </row>
    <row r="136" spans="1:6" x14ac:dyDescent="0.3">
      <c r="A136" s="175"/>
      <c r="B136" s="175"/>
      <c r="C136" s="175"/>
      <c r="D136" s="175"/>
      <c r="E136" s="177"/>
      <c r="F136" s="178"/>
    </row>
    <row r="137" spans="1:6" ht="57.6" x14ac:dyDescent="0.3">
      <c r="A137" s="186">
        <v>2.1</v>
      </c>
      <c r="B137" s="181" t="s">
        <v>986</v>
      </c>
      <c r="C137" s="202" t="s">
        <v>10</v>
      </c>
      <c r="D137" s="196">
        <v>1</v>
      </c>
      <c r="E137" s="197"/>
      <c r="F137" s="193">
        <f>D137*E137</f>
        <v>0</v>
      </c>
    </row>
    <row r="138" spans="1:6" x14ac:dyDescent="0.3">
      <c r="A138" s="175"/>
      <c r="B138" s="175"/>
      <c r="C138" s="175"/>
      <c r="D138" s="175"/>
      <c r="E138" s="177"/>
      <c r="F138" s="178"/>
    </row>
    <row r="139" spans="1:6" ht="28.8" x14ac:dyDescent="0.3">
      <c r="A139" s="186">
        <v>2.2000000000000002</v>
      </c>
      <c r="B139" s="190" t="s">
        <v>987</v>
      </c>
      <c r="C139" s="203" t="s">
        <v>988</v>
      </c>
      <c r="D139" s="191">
        <v>4</v>
      </c>
      <c r="E139" s="192"/>
      <c r="F139" s="193">
        <f>D139*E139</f>
        <v>0</v>
      </c>
    </row>
    <row r="140" spans="1:6" x14ac:dyDescent="0.3">
      <c r="A140" s="175"/>
      <c r="B140" s="175"/>
      <c r="C140" s="175"/>
      <c r="D140" s="175"/>
      <c r="E140" s="177"/>
      <c r="F140" s="178"/>
    </row>
    <row r="141" spans="1:6" x14ac:dyDescent="0.3">
      <c r="A141" s="186">
        <v>2.2999999999999998</v>
      </c>
      <c r="B141" s="190" t="s">
        <v>989</v>
      </c>
      <c r="C141" s="190" t="s">
        <v>990</v>
      </c>
      <c r="D141" s="191">
        <v>2</v>
      </c>
      <c r="E141" s="192"/>
      <c r="F141" s="193">
        <f>D141*E141</f>
        <v>0</v>
      </c>
    </row>
    <row r="142" spans="1:6" x14ac:dyDescent="0.3">
      <c r="A142" s="175"/>
      <c r="B142" s="175"/>
      <c r="C142" s="175"/>
      <c r="D142" s="175"/>
      <c r="E142" s="177"/>
      <c r="F142" s="178"/>
    </row>
    <row r="143" spans="1:6" x14ac:dyDescent="0.3">
      <c r="A143" s="186">
        <v>2.4</v>
      </c>
      <c r="B143" s="190" t="s">
        <v>991</v>
      </c>
      <c r="C143" s="172" t="s">
        <v>9</v>
      </c>
      <c r="D143" s="191">
        <v>4</v>
      </c>
      <c r="E143" s="192"/>
      <c r="F143" s="193">
        <f>D143*E143</f>
        <v>0</v>
      </c>
    </row>
    <row r="144" spans="1:6" x14ac:dyDescent="0.3">
      <c r="A144" s="175"/>
      <c r="B144" s="175"/>
      <c r="C144" s="175"/>
      <c r="D144" s="175"/>
      <c r="E144" s="177"/>
      <c r="F144" s="178"/>
    </row>
    <row r="145" spans="1:6" x14ac:dyDescent="0.3">
      <c r="A145" s="186">
        <v>2.5</v>
      </c>
      <c r="B145" s="190" t="s">
        <v>992</v>
      </c>
      <c r="C145" s="190" t="s">
        <v>10</v>
      </c>
      <c r="D145" s="191">
        <v>1</v>
      </c>
      <c r="E145" s="192"/>
      <c r="F145" s="193">
        <f>D145*E145</f>
        <v>0</v>
      </c>
    </row>
    <row r="146" spans="1:6" x14ac:dyDescent="0.3">
      <c r="A146" s="175"/>
      <c r="B146" s="175"/>
      <c r="C146" s="175"/>
      <c r="D146" s="175"/>
      <c r="E146" s="177"/>
      <c r="F146" s="178"/>
    </row>
    <row r="147" spans="1:6" ht="57.6" x14ac:dyDescent="0.3">
      <c r="A147" s="186">
        <v>2.6</v>
      </c>
      <c r="B147" s="181" t="s">
        <v>993</v>
      </c>
      <c r="C147" s="202" t="s">
        <v>10</v>
      </c>
      <c r="D147" s="195">
        <v>1</v>
      </c>
      <c r="E147" s="197"/>
      <c r="F147" s="193">
        <f>D147*E147</f>
        <v>0</v>
      </c>
    </row>
    <row r="148" spans="1:6" x14ac:dyDescent="0.3">
      <c r="A148" s="175"/>
      <c r="B148" s="175"/>
      <c r="C148" s="175"/>
      <c r="D148" s="175"/>
      <c r="E148" s="177"/>
      <c r="F148" s="178"/>
    </row>
    <row r="149" spans="1:6" ht="28.8" x14ac:dyDescent="0.3">
      <c r="A149" s="186">
        <v>2.7</v>
      </c>
      <c r="B149" s="190" t="s">
        <v>994</v>
      </c>
      <c r="C149" s="190" t="s">
        <v>10</v>
      </c>
      <c r="D149" s="191">
        <v>1</v>
      </c>
      <c r="E149" s="192"/>
      <c r="F149" s="193">
        <f>D149*E149</f>
        <v>0</v>
      </c>
    </row>
    <row r="150" spans="1:6" x14ac:dyDescent="0.3">
      <c r="A150" s="175"/>
      <c r="B150" s="175"/>
      <c r="C150" s="175"/>
      <c r="D150" s="175"/>
      <c r="E150" s="177"/>
      <c r="F150" s="178"/>
    </row>
    <row r="151" spans="1:6" x14ac:dyDescent="0.3">
      <c r="A151" s="186">
        <v>2.8</v>
      </c>
      <c r="B151" s="190" t="s">
        <v>995</v>
      </c>
      <c r="C151" s="190" t="s">
        <v>10</v>
      </c>
      <c r="D151" s="191">
        <v>1</v>
      </c>
      <c r="E151" s="192"/>
      <c r="F151" s="193">
        <f>D151*E151</f>
        <v>0</v>
      </c>
    </row>
    <row r="152" spans="1:6" x14ac:dyDescent="0.3">
      <c r="A152" s="175"/>
      <c r="B152" s="175"/>
      <c r="C152" s="175"/>
      <c r="D152" s="175"/>
      <c r="E152" s="177"/>
      <c r="F152" s="178"/>
    </row>
    <row r="153" spans="1:6" ht="43.2" x14ac:dyDescent="0.3">
      <c r="A153" s="186">
        <v>2.9</v>
      </c>
      <c r="B153" s="181" t="s">
        <v>996</v>
      </c>
      <c r="C153" s="190" t="s">
        <v>10</v>
      </c>
      <c r="D153" s="191">
        <v>1</v>
      </c>
      <c r="E153" s="192"/>
      <c r="F153" s="193">
        <f>D153*E153</f>
        <v>0</v>
      </c>
    </row>
    <row r="154" spans="1:6" x14ac:dyDescent="0.3">
      <c r="A154" s="175"/>
      <c r="B154" s="175"/>
      <c r="C154" s="175"/>
      <c r="D154" s="175"/>
      <c r="E154" s="177"/>
      <c r="F154" s="178"/>
    </row>
    <row r="155" spans="1:6" x14ac:dyDescent="0.3">
      <c r="A155" s="185">
        <v>3</v>
      </c>
      <c r="B155" s="204" t="s">
        <v>997</v>
      </c>
      <c r="C155" s="201"/>
      <c r="D155" s="175"/>
      <c r="E155" s="177"/>
      <c r="F155" s="178"/>
    </row>
    <row r="156" spans="1:6" x14ac:dyDescent="0.3">
      <c r="A156" s="175"/>
      <c r="B156" s="242"/>
      <c r="C156" s="243"/>
      <c r="D156" s="175"/>
      <c r="E156" s="177"/>
      <c r="F156" s="178"/>
    </row>
    <row r="157" spans="1:6" x14ac:dyDescent="0.3">
      <c r="A157" s="175"/>
      <c r="B157" s="190" t="s">
        <v>998</v>
      </c>
      <c r="C157" s="190" t="s">
        <v>10</v>
      </c>
      <c r="D157" s="191">
        <v>1</v>
      </c>
      <c r="E157" s="192"/>
      <c r="F157" s="193">
        <f>D157*E157</f>
        <v>0</v>
      </c>
    </row>
    <row r="158" spans="1:6" x14ac:dyDescent="0.3">
      <c r="A158" s="175"/>
      <c r="B158" s="175"/>
      <c r="C158" s="175"/>
      <c r="D158" s="175"/>
      <c r="E158" s="177"/>
      <c r="F158" s="178"/>
    </row>
    <row r="159" spans="1:6" ht="43.2" x14ac:dyDescent="0.3">
      <c r="A159" s="187"/>
      <c r="B159" s="181" t="s">
        <v>999</v>
      </c>
      <c r="C159" s="190" t="s">
        <v>10</v>
      </c>
      <c r="D159" s="191">
        <v>1</v>
      </c>
      <c r="E159" s="192"/>
      <c r="F159" s="193">
        <f>D159*E159</f>
        <v>0</v>
      </c>
    </row>
    <row r="160" spans="1:6" x14ac:dyDescent="0.3">
      <c r="A160" s="175"/>
      <c r="B160" s="175"/>
      <c r="C160" s="175"/>
      <c r="D160" s="175"/>
      <c r="E160" s="177"/>
      <c r="F160" s="178"/>
    </row>
    <row r="161" spans="1:6" x14ac:dyDescent="0.3">
      <c r="A161" s="205"/>
      <c r="B161" s="161" t="s">
        <v>1000</v>
      </c>
      <c r="C161" s="205"/>
      <c r="D161" s="205"/>
      <c r="E161" s="206"/>
      <c r="F161" s="207">
        <f>SUM(F13:F159)</f>
        <v>0</v>
      </c>
    </row>
    <row r="162" spans="1:6" x14ac:dyDescent="0.3">
      <c r="A162" s="205"/>
      <c r="B162" s="161"/>
      <c r="C162" s="205"/>
      <c r="D162" s="205"/>
      <c r="E162" s="206"/>
      <c r="F162" s="207"/>
    </row>
    <row r="163" spans="1:6" x14ac:dyDescent="0.3">
      <c r="A163" s="205"/>
      <c r="B163" s="161"/>
      <c r="C163" s="205"/>
      <c r="D163" s="205"/>
      <c r="E163" s="206"/>
      <c r="F163" s="207"/>
    </row>
    <row r="164" spans="1:6" x14ac:dyDescent="0.3">
      <c r="A164" s="205"/>
      <c r="B164" s="244" t="s">
        <v>1001</v>
      </c>
      <c r="C164" s="245"/>
      <c r="D164" s="205"/>
      <c r="E164" s="206"/>
      <c r="F164" s="207"/>
    </row>
    <row r="165" spans="1:6" x14ac:dyDescent="0.3">
      <c r="A165" s="175"/>
      <c r="B165" s="190"/>
      <c r="C165" s="175"/>
      <c r="D165" s="175"/>
      <c r="E165" s="177"/>
      <c r="F165" s="193"/>
    </row>
    <row r="166" spans="1:6" x14ac:dyDescent="0.3">
      <c r="A166" s="185">
        <v>1</v>
      </c>
      <c r="B166" s="161" t="s">
        <v>1002</v>
      </c>
      <c r="C166" s="175"/>
      <c r="D166" s="175"/>
      <c r="E166" s="177"/>
      <c r="F166" s="178"/>
    </row>
    <row r="167" spans="1:6" x14ac:dyDescent="0.3">
      <c r="A167" s="175"/>
      <c r="B167" s="175"/>
      <c r="C167" s="175"/>
      <c r="D167" s="175"/>
      <c r="E167" s="177"/>
      <c r="F167" s="178"/>
    </row>
    <row r="168" spans="1:6" ht="28.8" x14ac:dyDescent="0.3">
      <c r="A168" s="186">
        <v>1.1000000000000001</v>
      </c>
      <c r="B168" s="190" t="s">
        <v>1003</v>
      </c>
      <c r="C168" s="203" t="s">
        <v>9</v>
      </c>
      <c r="D168" s="185">
        <v>5</v>
      </c>
      <c r="E168" s="192"/>
      <c r="F168" s="193">
        <f>D168*E168</f>
        <v>0</v>
      </c>
    </row>
    <row r="169" spans="1:6" x14ac:dyDescent="0.3">
      <c r="A169" s="175"/>
      <c r="B169" s="175"/>
      <c r="C169" s="175"/>
      <c r="D169" s="175"/>
      <c r="E169" s="177"/>
      <c r="F169" s="178"/>
    </row>
    <row r="170" spans="1:6" x14ac:dyDescent="0.3">
      <c r="A170" s="175"/>
      <c r="B170" s="175"/>
      <c r="C170" s="175"/>
      <c r="D170" s="175"/>
      <c r="E170" s="177"/>
      <c r="F170" s="178"/>
    </row>
    <row r="171" spans="1:6" x14ac:dyDescent="0.3">
      <c r="A171" s="185">
        <v>2</v>
      </c>
      <c r="B171" s="161" t="s">
        <v>428</v>
      </c>
      <c r="C171" s="175"/>
      <c r="D171" s="175"/>
      <c r="E171" s="177"/>
      <c r="F171" s="178"/>
    </row>
    <row r="172" spans="1:6" x14ac:dyDescent="0.3">
      <c r="A172" s="185"/>
      <c r="B172" s="190"/>
      <c r="C172" s="175"/>
      <c r="D172" s="175"/>
      <c r="E172" s="177"/>
      <c r="F172" s="178"/>
    </row>
    <row r="173" spans="1:6" x14ac:dyDescent="0.3">
      <c r="A173" s="186">
        <v>2.1</v>
      </c>
      <c r="B173" s="190" t="s">
        <v>1004</v>
      </c>
      <c r="C173" s="203" t="s">
        <v>9</v>
      </c>
      <c r="D173" s="185">
        <v>1</v>
      </c>
      <c r="E173" s="192"/>
      <c r="F173" s="193">
        <f>D173*E173</f>
        <v>0</v>
      </c>
    </row>
    <row r="174" spans="1:6" x14ac:dyDescent="0.3">
      <c r="A174" s="186">
        <v>2.2000000000000002</v>
      </c>
      <c r="B174" s="190" t="s">
        <v>1005</v>
      </c>
      <c r="C174" s="190" t="s">
        <v>10</v>
      </c>
      <c r="D174" s="185">
        <v>1</v>
      </c>
      <c r="E174" s="192"/>
      <c r="F174" s="193">
        <f>D174*E174</f>
        <v>0</v>
      </c>
    </row>
    <row r="175" spans="1:6" x14ac:dyDescent="0.3">
      <c r="A175" s="186"/>
      <c r="B175" s="190"/>
      <c r="C175" s="190"/>
      <c r="D175" s="185"/>
      <c r="E175" s="192"/>
      <c r="F175" s="193"/>
    </row>
    <row r="176" spans="1:6" x14ac:dyDescent="0.3">
      <c r="A176" s="175"/>
      <c r="B176" s="161" t="s">
        <v>1000</v>
      </c>
      <c r="C176" s="205"/>
      <c r="D176" s="205"/>
      <c r="E176" s="206"/>
      <c r="F176" s="207">
        <f>SUM(F168:F174)</f>
        <v>0</v>
      </c>
    </row>
    <row r="177" spans="1:6" x14ac:dyDescent="0.3">
      <c r="A177" s="175"/>
      <c r="B177" s="190"/>
      <c r="C177" s="175"/>
      <c r="D177" s="175"/>
      <c r="E177" s="177"/>
      <c r="F177" s="193"/>
    </row>
    <row r="178" spans="1:6" x14ac:dyDescent="0.3">
      <c r="A178" s="175"/>
      <c r="B178" s="244" t="s">
        <v>1006</v>
      </c>
      <c r="C178" s="245"/>
      <c r="D178" s="175"/>
      <c r="E178" s="177"/>
      <c r="F178" s="193"/>
    </row>
    <row r="179" spans="1:6" x14ac:dyDescent="0.3">
      <c r="A179" s="175"/>
      <c r="B179" s="190"/>
      <c r="C179" s="175"/>
      <c r="D179" s="175"/>
      <c r="E179" s="177"/>
      <c r="F179" s="193"/>
    </row>
    <row r="180" spans="1:6" x14ac:dyDescent="0.3">
      <c r="A180" s="185">
        <v>1</v>
      </c>
      <c r="B180" s="161" t="s">
        <v>1007</v>
      </c>
      <c r="C180" s="187"/>
      <c r="D180" s="187"/>
      <c r="E180" s="188"/>
      <c r="F180" s="189"/>
    </row>
    <row r="181" spans="1:6" x14ac:dyDescent="0.3">
      <c r="A181" s="185"/>
      <c r="B181" s="161"/>
      <c r="C181" s="187"/>
      <c r="D181" s="187"/>
      <c r="E181" s="188"/>
      <c r="F181" s="189"/>
    </row>
    <row r="182" spans="1:6" x14ac:dyDescent="0.3">
      <c r="A182" s="186">
        <v>1.1000000000000001</v>
      </c>
      <c r="B182" s="190" t="s">
        <v>1008</v>
      </c>
      <c r="C182" s="175"/>
      <c r="D182" s="175"/>
      <c r="E182" s="177"/>
      <c r="F182" s="178"/>
    </row>
    <row r="183" spans="1:6" x14ac:dyDescent="0.3">
      <c r="A183" s="175"/>
      <c r="B183" s="190" t="s">
        <v>915</v>
      </c>
      <c r="C183" s="194" t="s">
        <v>9</v>
      </c>
      <c r="D183" s="185">
        <v>1</v>
      </c>
      <c r="E183" s="192"/>
      <c r="F183" s="193">
        <f>D183*E183</f>
        <v>0</v>
      </c>
    </row>
    <row r="184" spans="1:6" x14ac:dyDescent="0.3">
      <c r="A184" s="175"/>
      <c r="B184" s="190" t="s">
        <v>916</v>
      </c>
      <c r="C184" s="194" t="s">
        <v>9</v>
      </c>
      <c r="D184" s="185">
        <v>1</v>
      </c>
      <c r="E184" s="192"/>
      <c r="F184" s="193">
        <f>D184*E184</f>
        <v>0</v>
      </c>
    </row>
    <row r="185" spans="1:6" x14ac:dyDescent="0.3">
      <c r="A185" s="175"/>
      <c r="B185" s="175"/>
      <c r="C185" s="175"/>
      <c r="D185" s="175"/>
      <c r="E185" s="177"/>
      <c r="F185" s="178"/>
    </row>
    <row r="186" spans="1:6" ht="28.8" x14ac:dyDescent="0.3">
      <c r="A186" s="186">
        <v>1.2</v>
      </c>
      <c r="B186" s="190" t="s">
        <v>1009</v>
      </c>
      <c r="C186" s="175"/>
      <c r="D186" s="175"/>
      <c r="E186" s="177"/>
      <c r="F186" s="178"/>
    </row>
    <row r="187" spans="1:6" x14ac:dyDescent="0.3">
      <c r="A187" s="175"/>
      <c r="B187" s="190" t="s">
        <v>915</v>
      </c>
      <c r="C187" s="194" t="s">
        <v>9</v>
      </c>
      <c r="D187" s="185">
        <v>1</v>
      </c>
      <c r="E187" s="192"/>
      <c r="F187" s="193">
        <f>D187*E187</f>
        <v>0</v>
      </c>
    </row>
    <row r="188" spans="1:6" x14ac:dyDescent="0.3">
      <c r="A188" s="175"/>
      <c r="B188" s="190" t="s">
        <v>916</v>
      </c>
      <c r="C188" s="194" t="s">
        <v>9</v>
      </c>
      <c r="D188" s="185">
        <v>1</v>
      </c>
      <c r="E188" s="192"/>
      <c r="F188" s="193">
        <f>D188*E188</f>
        <v>0</v>
      </c>
    </row>
    <row r="189" spans="1:6" x14ac:dyDescent="0.3">
      <c r="A189" s="175"/>
      <c r="B189" s="175"/>
      <c r="C189" s="175"/>
      <c r="D189" s="175"/>
      <c r="E189" s="177"/>
      <c r="F189" s="178"/>
    </row>
    <row r="190" spans="1:6" x14ac:dyDescent="0.3">
      <c r="A190" s="208"/>
      <c r="B190" s="161" t="s">
        <v>1000</v>
      </c>
      <c r="C190" s="208"/>
      <c r="D190" s="208"/>
      <c r="E190" s="209"/>
      <c r="F190" s="207">
        <f>SUM(F183:F188)</f>
        <v>0</v>
      </c>
    </row>
    <row r="191" spans="1:6" x14ac:dyDescent="0.3">
      <c r="A191" s="208"/>
      <c r="B191" s="161"/>
      <c r="C191" s="208"/>
      <c r="D191" s="208"/>
      <c r="E191" s="209"/>
      <c r="F191" s="207"/>
    </row>
    <row r="192" spans="1:6" x14ac:dyDescent="0.3">
      <c r="A192" s="208"/>
      <c r="B192" s="244" t="s">
        <v>1010</v>
      </c>
      <c r="C192" s="245"/>
      <c r="D192" s="208"/>
      <c r="E192" s="209"/>
      <c r="F192" s="207"/>
    </row>
    <row r="193" spans="1:6" x14ac:dyDescent="0.3">
      <c r="A193" s="187"/>
      <c r="B193" s="190"/>
      <c r="C193" s="187"/>
      <c r="D193" s="187"/>
      <c r="E193" s="188"/>
      <c r="F193" s="193"/>
    </row>
    <row r="194" spans="1:6" ht="28.8" x14ac:dyDescent="0.3">
      <c r="A194" s="175"/>
      <c r="B194" s="190" t="s">
        <v>1011</v>
      </c>
      <c r="C194" s="175"/>
      <c r="D194" s="175"/>
      <c r="E194" s="177"/>
      <c r="F194" s="178"/>
    </row>
    <row r="195" spans="1:6" x14ac:dyDescent="0.3">
      <c r="A195" s="185">
        <v>1</v>
      </c>
      <c r="B195" s="190" t="s">
        <v>1012</v>
      </c>
      <c r="C195" s="175"/>
      <c r="D195" s="175"/>
      <c r="E195" s="177"/>
      <c r="F195" s="178"/>
    </row>
    <row r="196" spans="1:6" x14ac:dyDescent="0.3">
      <c r="A196" s="175"/>
      <c r="B196" s="175"/>
      <c r="C196" s="175"/>
      <c r="D196" s="175"/>
      <c r="E196" s="177"/>
      <c r="F196" s="178"/>
    </row>
    <row r="197" spans="1:6" ht="86.4" x14ac:dyDescent="0.3">
      <c r="A197" s="186">
        <v>1.1000000000000001</v>
      </c>
      <c r="B197" s="181" t="s">
        <v>1013</v>
      </c>
      <c r="C197" s="181"/>
      <c r="D197" s="181"/>
      <c r="E197" s="183"/>
      <c r="F197" s="184"/>
    </row>
    <row r="198" spans="1:6" x14ac:dyDescent="0.3">
      <c r="A198" s="169" t="s">
        <v>911</v>
      </c>
      <c r="B198" s="190" t="s">
        <v>1014</v>
      </c>
      <c r="C198" s="169" t="s">
        <v>8</v>
      </c>
      <c r="D198" s="185">
        <v>10</v>
      </c>
      <c r="E198" s="192"/>
      <c r="F198" s="193"/>
    </row>
    <row r="199" spans="1:6" x14ac:dyDescent="0.3">
      <c r="A199" s="169" t="s">
        <v>921</v>
      </c>
      <c r="B199" s="190" t="s">
        <v>1015</v>
      </c>
      <c r="C199" s="169" t="s">
        <v>8</v>
      </c>
      <c r="D199" s="185">
        <v>10</v>
      </c>
      <c r="E199" s="192"/>
      <c r="F199" s="193"/>
    </row>
    <row r="200" spans="1:6" x14ac:dyDescent="0.3">
      <c r="A200" s="169" t="s">
        <v>932</v>
      </c>
      <c r="B200" s="190" t="s">
        <v>1016</v>
      </c>
      <c r="C200" s="169" t="s">
        <v>8</v>
      </c>
      <c r="D200" s="185">
        <v>20</v>
      </c>
      <c r="E200" s="192"/>
      <c r="F200" s="178"/>
    </row>
    <row r="201" spans="1:6" x14ac:dyDescent="0.3">
      <c r="A201" s="169" t="s">
        <v>1017</v>
      </c>
      <c r="B201" s="190" t="s">
        <v>1018</v>
      </c>
      <c r="C201" s="169" t="s">
        <v>8</v>
      </c>
      <c r="D201" s="185">
        <v>80</v>
      </c>
      <c r="E201" s="192"/>
      <c r="F201" s="178"/>
    </row>
    <row r="202" spans="1:6" x14ac:dyDescent="0.3">
      <c r="A202" s="169" t="s">
        <v>936</v>
      </c>
      <c r="B202" s="190" t="s">
        <v>1019</v>
      </c>
      <c r="C202" s="169" t="s">
        <v>8</v>
      </c>
      <c r="D202" s="185">
        <v>50</v>
      </c>
      <c r="E202" s="192"/>
      <c r="F202" s="178"/>
    </row>
    <row r="203" spans="1:6" ht="57.6" x14ac:dyDescent="0.3">
      <c r="A203" s="169" t="s">
        <v>940</v>
      </c>
      <c r="B203" s="181" t="s">
        <v>1020</v>
      </c>
      <c r="C203" s="198" t="s">
        <v>8</v>
      </c>
      <c r="D203" s="199">
        <v>50</v>
      </c>
      <c r="E203" s="197"/>
      <c r="F203" s="189"/>
    </row>
    <row r="204" spans="1:6" x14ac:dyDescent="0.3">
      <c r="A204" s="175"/>
      <c r="B204" s="175"/>
      <c r="C204" s="175"/>
      <c r="D204" s="175"/>
      <c r="E204" s="177"/>
      <c r="F204" s="178"/>
    </row>
    <row r="205" spans="1:6" ht="28.8" x14ac:dyDescent="0.3">
      <c r="A205" s="186">
        <v>1.2</v>
      </c>
      <c r="B205" s="190" t="s">
        <v>1021</v>
      </c>
      <c r="C205" s="175"/>
      <c r="D205" s="175"/>
      <c r="E205" s="177"/>
      <c r="F205" s="178"/>
    </row>
    <row r="206" spans="1:6" x14ac:dyDescent="0.3">
      <c r="A206" s="169" t="s">
        <v>953</v>
      </c>
      <c r="B206" s="190" t="s">
        <v>1022</v>
      </c>
      <c r="C206" s="172" t="s">
        <v>9</v>
      </c>
      <c r="D206" s="185">
        <v>2</v>
      </c>
      <c r="E206" s="192"/>
      <c r="F206" s="178"/>
    </row>
    <row r="207" spans="1:6" x14ac:dyDescent="0.3">
      <c r="A207" s="169" t="s">
        <v>955</v>
      </c>
      <c r="B207" s="190" t="s">
        <v>1023</v>
      </c>
      <c r="C207" s="172" t="s">
        <v>9</v>
      </c>
      <c r="D207" s="185">
        <v>6</v>
      </c>
      <c r="E207" s="192"/>
      <c r="F207" s="178"/>
    </row>
    <row r="208" spans="1:6" x14ac:dyDescent="0.3">
      <c r="A208" s="169" t="s">
        <v>960</v>
      </c>
      <c r="B208" s="190" t="s">
        <v>1024</v>
      </c>
      <c r="C208" s="172" t="s">
        <v>9</v>
      </c>
      <c r="D208" s="185">
        <v>6</v>
      </c>
      <c r="E208" s="192"/>
      <c r="F208" s="178"/>
    </row>
    <row r="209" spans="1:6" x14ac:dyDescent="0.3">
      <c r="A209" s="169" t="s">
        <v>962</v>
      </c>
      <c r="B209" s="190" t="s">
        <v>1025</v>
      </c>
      <c r="C209" s="172" t="s">
        <v>9</v>
      </c>
      <c r="D209" s="185">
        <v>4</v>
      </c>
      <c r="E209" s="192"/>
      <c r="F209" s="178"/>
    </row>
    <row r="210" spans="1:6" x14ac:dyDescent="0.3">
      <c r="A210" s="169" t="s">
        <v>964</v>
      </c>
      <c r="B210" s="190" t="s">
        <v>1026</v>
      </c>
      <c r="C210" s="172" t="s">
        <v>9</v>
      </c>
      <c r="D210" s="185">
        <v>2</v>
      </c>
      <c r="E210" s="192"/>
      <c r="F210" s="178"/>
    </row>
    <row r="211" spans="1:6" x14ac:dyDescent="0.3">
      <c r="A211" s="169" t="s">
        <v>1027</v>
      </c>
      <c r="B211" s="190" t="s">
        <v>1028</v>
      </c>
      <c r="C211" s="172" t="s">
        <v>9</v>
      </c>
      <c r="D211" s="185">
        <v>4</v>
      </c>
      <c r="E211" s="192"/>
      <c r="F211" s="178"/>
    </row>
    <row r="212" spans="1:6" x14ac:dyDescent="0.3">
      <c r="A212" s="175"/>
      <c r="B212" s="175"/>
      <c r="C212" s="175"/>
      <c r="D212" s="175"/>
      <c r="E212" s="177"/>
      <c r="F212" s="178"/>
    </row>
    <row r="213" spans="1:6" ht="28.8" x14ac:dyDescent="0.3">
      <c r="A213" s="186">
        <v>1.3</v>
      </c>
      <c r="B213" s="190" t="s">
        <v>1029</v>
      </c>
      <c r="C213" s="175"/>
      <c r="D213" s="175"/>
      <c r="E213" s="177"/>
      <c r="F213" s="178"/>
    </row>
    <row r="214" spans="1:6" x14ac:dyDescent="0.3">
      <c r="A214" s="169" t="s">
        <v>969</v>
      </c>
      <c r="B214" s="190" t="s">
        <v>1030</v>
      </c>
      <c r="C214" s="172" t="s">
        <v>9</v>
      </c>
      <c r="D214" s="185">
        <v>6</v>
      </c>
      <c r="E214" s="192"/>
      <c r="F214" s="178"/>
    </row>
    <row r="215" spans="1:6" x14ac:dyDescent="0.3">
      <c r="A215" s="169" t="s">
        <v>972</v>
      </c>
      <c r="B215" s="190" t="s">
        <v>1031</v>
      </c>
      <c r="C215" s="172" t="s">
        <v>9</v>
      </c>
      <c r="D215" s="185">
        <v>5</v>
      </c>
      <c r="E215" s="192"/>
      <c r="F215" s="178"/>
    </row>
    <row r="216" spans="1:6" x14ac:dyDescent="0.3">
      <c r="A216" s="169" t="s">
        <v>977</v>
      </c>
      <c r="B216" s="190" t="s">
        <v>1032</v>
      </c>
      <c r="C216" s="172" t="s">
        <v>9</v>
      </c>
      <c r="D216" s="185">
        <v>4</v>
      </c>
      <c r="E216" s="177"/>
      <c r="F216" s="178"/>
    </row>
    <row r="217" spans="1:6" x14ac:dyDescent="0.3">
      <c r="A217" s="169" t="s">
        <v>979</v>
      </c>
      <c r="B217" s="190" t="s">
        <v>1033</v>
      </c>
      <c r="C217" s="172" t="s">
        <v>9</v>
      </c>
      <c r="D217" s="185">
        <v>3</v>
      </c>
      <c r="E217" s="177"/>
      <c r="F217" s="178"/>
    </row>
    <row r="218" spans="1:6" x14ac:dyDescent="0.3">
      <c r="A218" s="169" t="s">
        <v>981</v>
      </c>
      <c r="B218" s="190" t="s">
        <v>1034</v>
      </c>
      <c r="C218" s="172" t="s">
        <v>9</v>
      </c>
      <c r="D218" s="185">
        <v>4</v>
      </c>
      <c r="E218" s="177"/>
      <c r="F218" s="178"/>
    </row>
    <row r="219" spans="1:6" x14ac:dyDescent="0.3">
      <c r="A219" s="169" t="s">
        <v>1035</v>
      </c>
      <c r="B219" s="190" t="s">
        <v>1036</v>
      </c>
      <c r="C219" s="172" t="s">
        <v>9</v>
      </c>
      <c r="D219" s="185">
        <v>8</v>
      </c>
      <c r="E219" s="177"/>
      <c r="F219" s="178"/>
    </row>
    <row r="220" spans="1:6" x14ac:dyDescent="0.3">
      <c r="A220" s="175"/>
      <c r="B220" s="175"/>
      <c r="C220" s="175"/>
      <c r="D220" s="175"/>
      <c r="E220" s="177"/>
      <c r="F220" s="178"/>
    </row>
    <row r="221" spans="1:6" ht="28.8" x14ac:dyDescent="0.3">
      <c r="A221" s="186">
        <v>1.4</v>
      </c>
      <c r="B221" s="190" t="s">
        <v>1037</v>
      </c>
      <c r="C221" s="175"/>
      <c r="D221" s="175"/>
      <c r="E221" s="177"/>
      <c r="F221" s="178"/>
    </row>
    <row r="222" spans="1:6" x14ac:dyDescent="0.3">
      <c r="A222" s="169" t="s">
        <v>1038</v>
      </c>
      <c r="B222" s="190" t="s">
        <v>1039</v>
      </c>
      <c r="C222" s="172" t="s">
        <v>9</v>
      </c>
      <c r="D222" s="185">
        <v>4</v>
      </c>
      <c r="E222" s="177"/>
      <c r="F222" s="178"/>
    </row>
    <row r="223" spans="1:6" x14ac:dyDescent="0.3">
      <c r="A223" s="169" t="s">
        <v>1040</v>
      </c>
      <c r="B223" s="190" t="s">
        <v>1041</v>
      </c>
      <c r="C223" s="172" t="s">
        <v>9</v>
      </c>
      <c r="D223" s="185">
        <v>6</v>
      </c>
      <c r="E223" s="177"/>
      <c r="F223" s="178"/>
    </row>
    <row r="224" spans="1:6" x14ac:dyDescent="0.3">
      <c r="A224" s="169" t="s">
        <v>1042</v>
      </c>
      <c r="B224" s="190" t="s">
        <v>1043</v>
      </c>
      <c r="C224" s="172" t="s">
        <v>9</v>
      </c>
      <c r="D224" s="185">
        <v>12</v>
      </c>
      <c r="E224" s="177"/>
      <c r="F224" s="178"/>
    </row>
    <row r="225" spans="1:6" x14ac:dyDescent="0.3">
      <c r="A225" s="169" t="s">
        <v>962</v>
      </c>
      <c r="B225" s="190" t="s">
        <v>1044</v>
      </c>
      <c r="C225" s="172" t="s">
        <v>9</v>
      </c>
      <c r="D225" s="185">
        <v>4</v>
      </c>
      <c r="E225" s="177"/>
      <c r="F225" s="178"/>
    </row>
    <row r="226" spans="1:6" x14ac:dyDescent="0.3">
      <c r="A226" s="169" t="s">
        <v>964</v>
      </c>
      <c r="B226" s="190" t="s">
        <v>1045</v>
      </c>
      <c r="C226" s="172" t="s">
        <v>9</v>
      </c>
      <c r="D226" s="185">
        <v>4</v>
      </c>
      <c r="E226" s="177"/>
      <c r="F226" s="178"/>
    </row>
    <row r="227" spans="1:6" x14ac:dyDescent="0.3">
      <c r="A227" s="169" t="s">
        <v>1027</v>
      </c>
      <c r="B227" s="190" t="s">
        <v>1046</v>
      </c>
      <c r="C227" s="172" t="s">
        <v>9</v>
      </c>
      <c r="D227" s="185">
        <v>4</v>
      </c>
      <c r="E227" s="177"/>
      <c r="F227" s="178"/>
    </row>
    <row r="228" spans="1:6" x14ac:dyDescent="0.3">
      <c r="A228" s="175"/>
      <c r="B228" s="175"/>
      <c r="C228" s="175"/>
      <c r="D228" s="175"/>
      <c r="E228" s="177"/>
      <c r="F228" s="178"/>
    </row>
    <row r="229" spans="1:6" ht="28.8" x14ac:dyDescent="0.3">
      <c r="A229" s="186">
        <v>1.5</v>
      </c>
      <c r="B229" s="190" t="s">
        <v>1047</v>
      </c>
      <c r="C229" s="175"/>
      <c r="D229" s="175"/>
      <c r="E229" s="177"/>
      <c r="F229" s="178"/>
    </row>
    <row r="230" spans="1:6" x14ac:dyDescent="0.3">
      <c r="A230" s="169" t="s">
        <v>938</v>
      </c>
      <c r="B230" s="190" t="s">
        <v>1048</v>
      </c>
      <c r="C230" s="172" t="s">
        <v>9</v>
      </c>
      <c r="D230" s="185">
        <v>15</v>
      </c>
      <c r="E230" s="177"/>
      <c r="F230" s="178"/>
    </row>
    <row r="231" spans="1:6" x14ac:dyDescent="0.3">
      <c r="A231" s="169" t="s">
        <v>1049</v>
      </c>
      <c r="B231" s="190" t="s">
        <v>1050</v>
      </c>
      <c r="C231" s="172" t="s">
        <v>9</v>
      </c>
      <c r="D231" s="185">
        <v>12</v>
      </c>
      <c r="E231" s="177"/>
      <c r="F231" s="178"/>
    </row>
    <row r="232" spans="1:6" x14ac:dyDescent="0.3">
      <c r="A232" s="169" t="s">
        <v>1051</v>
      </c>
      <c r="B232" s="190" t="s">
        <v>1052</v>
      </c>
      <c r="C232" s="172" t="s">
        <v>9</v>
      </c>
      <c r="D232" s="185">
        <v>28</v>
      </c>
      <c r="E232" s="177"/>
      <c r="F232" s="178"/>
    </row>
    <row r="233" spans="1:6" x14ac:dyDescent="0.3">
      <c r="A233" s="169" t="s">
        <v>1053</v>
      </c>
      <c r="B233" s="190" t="s">
        <v>1054</v>
      </c>
      <c r="C233" s="172" t="s">
        <v>9</v>
      </c>
      <c r="D233" s="185">
        <v>5</v>
      </c>
      <c r="E233" s="177"/>
      <c r="F233" s="178"/>
    </row>
    <row r="234" spans="1:6" x14ac:dyDescent="0.3">
      <c r="A234" s="169" t="s">
        <v>1055</v>
      </c>
      <c r="B234" s="190" t="s">
        <v>1056</v>
      </c>
      <c r="C234" s="172" t="s">
        <v>9</v>
      </c>
      <c r="D234" s="185">
        <v>10</v>
      </c>
      <c r="E234" s="177"/>
      <c r="F234" s="178"/>
    </row>
    <row r="235" spans="1:6" x14ac:dyDescent="0.3">
      <c r="A235" s="175"/>
      <c r="B235" s="175"/>
      <c r="C235" s="175"/>
      <c r="D235" s="175"/>
      <c r="E235" s="177"/>
      <c r="F235" s="178"/>
    </row>
    <row r="236" spans="1:6" x14ac:dyDescent="0.3">
      <c r="A236" s="186">
        <v>1.6</v>
      </c>
      <c r="B236" s="190" t="s">
        <v>1057</v>
      </c>
      <c r="C236" s="175"/>
      <c r="D236" s="175"/>
      <c r="E236" s="177"/>
      <c r="F236" s="178"/>
    </row>
    <row r="237" spans="1:6" x14ac:dyDescent="0.3">
      <c r="A237" s="169" t="s">
        <v>1058</v>
      </c>
      <c r="B237" s="190" t="s">
        <v>1059</v>
      </c>
      <c r="C237" s="172" t="s">
        <v>9</v>
      </c>
      <c r="D237" s="185">
        <v>52</v>
      </c>
      <c r="E237" s="177"/>
      <c r="F237" s="178"/>
    </row>
    <row r="238" spans="1:6" x14ac:dyDescent="0.3">
      <c r="A238" s="169" t="s">
        <v>1060</v>
      </c>
      <c r="B238" s="190" t="s">
        <v>1061</v>
      </c>
      <c r="C238" s="172" t="s">
        <v>9</v>
      </c>
      <c r="D238" s="185">
        <v>12</v>
      </c>
      <c r="E238" s="177"/>
      <c r="F238" s="178"/>
    </row>
    <row r="239" spans="1:6" x14ac:dyDescent="0.3">
      <c r="A239" s="175"/>
      <c r="B239" s="175"/>
      <c r="C239" s="175"/>
      <c r="D239" s="175"/>
      <c r="E239" s="177"/>
      <c r="F239" s="178"/>
    </row>
    <row r="240" spans="1:6" x14ac:dyDescent="0.3">
      <c r="A240" s="186">
        <v>1.7</v>
      </c>
      <c r="B240" s="190" t="s">
        <v>1062</v>
      </c>
      <c r="C240" s="175"/>
      <c r="D240" s="175"/>
      <c r="E240" s="177"/>
      <c r="F240" s="178"/>
    </row>
    <row r="241" spans="1:6" x14ac:dyDescent="0.3">
      <c r="A241" s="169" t="s">
        <v>1063</v>
      </c>
      <c r="B241" s="190" t="s">
        <v>1064</v>
      </c>
      <c r="C241" s="172" t="s">
        <v>9</v>
      </c>
      <c r="D241" s="185">
        <v>1</v>
      </c>
      <c r="E241" s="192"/>
      <c r="F241" s="178"/>
    </row>
    <row r="242" spans="1:6" ht="28.8" x14ac:dyDescent="0.3">
      <c r="A242" s="169" t="s">
        <v>1065</v>
      </c>
      <c r="B242" s="190" t="s">
        <v>1066</v>
      </c>
      <c r="C242" s="172" t="s">
        <v>9</v>
      </c>
      <c r="D242" s="185">
        <v>1</v>
      </c>
      <c r="E242" s="192"/>
      <c r="F242" s="189"/>
    </row>
    <row r="243" spans="1:6" x14ac:dyDescent="0.3">
      <c r="A243" s="169" t="s">
        <v>1067</v>
      </c>
      <c r="B243" s="190" t="s">
        <v>1068</v>
      </c>
      <c r="C243" s="172" t="s">
        <v>9</v>
      </c>
      <c r="D243" s="185">
        <v>22</v>
      </c>
      <c r="E243" s="192"/>
      <c r="F243" s="178"/>
    </row>
    <row r="244" spans="1:6" x14ac:dyDescent="0.3">
      <c r="A244" s="175"/>
      <c r="B244" s="175"/>
      <c r="C244" s="175"/>
      <c r="D244" s="175"/>
      <c r="E244" s="177"/>
      <c r="F244" s="178"/>
    </row>
    <row r="245" spans="1:6" ht="28.8" x14ac:dyDescent="0.3">
      <c r="A245" s="185">
        <v>1</v>
      </c>
      <c r="B245" s="161" t="s">
        <v>1069</v>
      </c>
      <c r="C245" s="175"/>
      <c r="D245" s="175"/>
      <c r="E245" s="177"/>
      <c r="F245" s="178"/>
    </row>
    <row r="246" spans="1:6" x14ac:dyDescent="0.3">
      <c r="A246" s="175"/>
      <c r="B246" s="175"/>
      <c r="C246" s="175"/>
      <c r="D246" s="175"/>
      <c r="E246" s="177"/>
      <c r="F246" s="178"/>
    </row>
    <row r="247" spans="1:6" ht="115.2" x14ac:dyDescent="0.3">
      <c r="A247" s="181"/>
      <c r="B247" s="190" t="s">
        <v>1070</v>
      </c>
      <c r="C247" s="181"/>
      <c r="D247" s="181"/>
      <c r="E247" s="183"/>
      <c r="F247" s="184"/>
    </row>
    <row r="248" spans="1:6" x14ac:dyDescent="0.3">
      <c r="A248" s="175"/>
      <c r="B248" s="175"/>
      <c r="C248" s="175"/>
      <c r="D248" s="175"/>
      <c r="E248" s="177"/>
      <c r="F248" s="178"/>
    </row>
    <row r="249" spans="1:6" ht="72" x14ac:dyDescent="0.3">
      <c r="A249" s="186">
        <v>1.1000000000000001</v>
      </c>
      <c r="B249" s="190" t="s">
        <v>1071</v>
      </c>
      <c r="C249" s="172" t="s">
        <v>9</v>
      </c>
      <c r="D249" s="199">
        <v>1</v>
      </c>
      <c r="E249" s="197"/>
      <c r="F249" s="210">
        <f>D249*E249</f>
        <v>0</v>
      </c>
    </row>
    <row r="250" spans="1:6" x14ac:dyDescent="0.3">
      <c r="A250" s="175"/>
      <c r="B250" s="175"/>
      <c r="C250" s="175"/>
      <c r="D250" s="175"/>
      <c r="E250" s="177"/>
      <c r="F250" s="178"/>
    </row>
    <row r="251" spans="1:6" ht="28.8" x14ac:dyDescent="0.3">
      <c r="A251" s="186">
        <v>1.2</v>
      </c>
      <c r="B251" s="190" t="s">
        <v>1072</v>
      </c>
      <c r="C251" s="172" t="s">
        <v>9</v>
      </c>
      <c r="D251" s="185">
        <v>2</v>
      </c>
      <c r="E251" s="192"/>
      <c r="F251" s="210">
        <f>D251*E251</f>
        <v>0</v>
      </c>
    </row>
    <row r="252" spans="1:6" x14ac:dyDescent="0.3">
      <c r="A252" s="175"/>
      <c r="B252" s="175"/>
      <c r="C252" s="175"/>
      <c r="D252" s="175"/>
      <c r="E252" s="177"/>
      <c r="F252" s="178"/>
    </row>
    <row r="253" spans="1:6" x14ac:dyDescent="0.3">
      <c r="A253" s="186">
        <v>1.3</v>
      </c>
      <c r="B253" s="190" t="s">
        <v>1073</v>
      </c>
      <c r="C253" s="169" t="s">
        <v>792</v>
      </c>
      <c r="D253" s="185">
        <v>1</v>
      </c>
      <c r="E253" s="192"/>
      <c r="F253" s="210">
        <f>D253*E253</f>
        <v>0</v>
      </c>
    </row>
    <row r="254" spans="1:6" x14ac:dyDescent="0.3">
      <c r="A254" s="175"/>
      <c r="B254" s="175"/>
      <c r="C254" s="175"/>
      <c r="D254" s="175"/>
      <c r="E254" s="177"/>
      <c r="F254" s="178"/>
    </row>
    <row r="255" spans="1:6" x14ac:dyDescent="0.3">
      <c r="A255" s="205"/>
      <c r="B255" s="161" t="s">
        <v>1000</v>
      </c>
      <c r="C255" s="205"/>
      <c r="D255" s="205"/>
      <c r="E255" s="206"/>
      <c r="F255" s="207">
        <f>SUM(F194:F253)</f>
        <v>0</v>
      </c>
    </row>
    <row r="256" spans="1:6" x14ac:dyDescent="0.3">
      <c r="A256" s="211"/>
      <c r="B256" s="212"/>
      <c r="C256" s="211"/>
      <c r="D256" s="211"/>
      <c r="E256" s="213"/>
      <c r="F256" s="214"/>
    </row>
    <row r="257" spans="1:6" x14ac:dyDescent="0.3">
      <c r="A257" s="241" t="s">
        <v>896</v>
      </c>
      <c r="B257" s="241"/>
      <c r="C257" s="241"/>
      <c r="D257" s="241"/>
      <c r="E257" s="241"/>
    </row>
    <row r="258" spans="1:6" x14ac:dyDescent="0.3">
      <c r="A258" s="241" t="s">
        <v>1074</v>
      </c>
      <c r="B258" s="241"/>
      <c r="C258" s="241"/>
      <c r="D258" s="241"/>
      <c r="E258" s="241"/>
    </row>
    <row r="259" spans="1:6" x14ac:dyDescent="0.3">
      <c r="A259" s="175"/>
      <c r="B259" s="242"/>
      <c r="C259" s="243"/>
      <c r="D259" s="175"/>
      <c r="F259" s="178"/>
    </row>
    <row r="260" spans="1:6" x14ac:dyDescent="0.3">
      <c r="A260" s="217">
        <v>1</v>
      </c>
      <c r="B260" s="235" t="s">
        <v>907</v>
      </c>
      <c r="C260" s="236"/>
      <c r="D260" s="169"/>
      <c r="F260" s="218">
        <f>F161</f>
        <v>0</v>
      </c>
    </row>
    <row r="261" spans="1:6" x14ac:dyDescent="0.3">
      <c r="A261" s="219">
        <v>2</v>
      </c>
      <c r="B261" s="235" t="s">
        <v>1001</v>
      </c>
      <c r="C261" s="236"/>
      <c r="D261" s="169"/>
      <c r="F261" s="218">
        <f>F176</f>
        <v>0</v>
      </c>
    </row>
    <row r="262" spans="1:6" x14ac:dyDescent="0.3">
      <c r="A262" s="185">
        <v>3</v>
      </c>
      <c r="B262" s="235" t="s">
        <v>1006</v>
      </c>
      <c r="C262" s="236"/>
      <c r="D262" s="169"/>
      <c r="F262" s="218">
        <f>F190</f>
        <v>0</v>
      </c>
    </row>
    <row r="263" spans="1:6" x14ac:dyDescent="0.3">
      <c r="A263" s="185">
        <v>4</v>
      </c>
      <c r="B263" s="235" t="s">
        <v>1010</v>
      </c>
      <c r="C263" s="236"/>
      <c r="D263" s="169"/>
      <c r="F263" s="218">
        <f>F255</f>
        <v>0</v>
      </c>
    </row>
    <row r="264" spans="1:6" x14ac:dyDescent="0.3">
      <c r="A264" s="181"/>
      <c r="B264" s="237"/>
      <c r="C264" s="238"/>
      <c r="D264" s="181"/>
      <c r="F264" s="184"/>
    </row>
    <row r="265" spans="1:6" x14ac:dyDescent="0.3">
      <c r="A265" s="239" t="s">
        <v>1075</v>
      </c>
      <c r="B265" s="240"/>
      <c r="C265" s="220"/>
      <c r="D265" s="169"/>
      <c r="F265" s="218">
        <f>SUM(F260:F264)</f>
        <v>0</v>
      </c>
    </row>
    <row r="267" spans="1:6" x14ac:dyDescent="0.3">
      <c r="A267" s="160" t="s">
        <v>10</v>
      </c>
      <c r="B267" s="161" t="s">
        <v>902</v>
      </c>
      <c r="C267" s="162" t="s">
        <v>903</v>
      </c>
      <c r="D267" s="163" t="s">
        <v>904</v>
      </c>
      <c r="E267" s="164" t="s">
        <v>905</v>
      </c>
      <c r="F267" s="165" t="s">
        <v>906</v>
      </c>
    </row>
    <row r="268" spans="1:6" x14ac:dyDescent="0.3">
      <c r="A268" s="169"/>
      <c r="B268" s="170"/>
      <c r="C268" s="171"/>
      <c r="D268" s="172"/>
      <c r="E268" s="173"/>
      <c r="F268" s="174"/>
    </row>
    <row r="269" spans="1:6" x14ac:dyDescent="0.3">
      <c r="A269" s="169"/>
      <c r="B269" s="168" t="s">
        <v>1076</v>
      </c>
      <c r="C269" s="171"/>
      <c r="D269" s="172"/>
      <c r="E269" s="173"/>
      <c r="F269" s="174"/>
    </row>
    <row r="270" spans="1:6" x14ac:dyDescent="0.3">
      <c r="A270" s="169"/>
      <c r="B270" s="170"/>
      <c r="C270" s="171"/>
      <c r="D270" s="172"/>
      <c r="E270" s="173"/>
      <c r="F270" s="174"/>
    </row>
    <row r="271" spans="1:6" ht="28.8" x14ac:dyDescent="0.3">
      <c r="A271" s="175"/>
      <c r="B271" s="168" t="s">
        <v>907</v>
      </c>
      <c r="C271" s="176"/>
      <c r="D271" s="175"/>
      <c r="E271" s="177"/>
      <c r="F271" s="178"/>
    </row>
    <row r="272" spans="1:6" x14ac:dyDescent="0.3">
      <c r="A272" s="175"/>
      <c r="B272" s="179"/>
      <c r="C272" s="180"/>
      <c r="D272" s="175"/>
      <c r="E272" s="177"/>
      <c r="F272" s="178"/>
    </row>
    <row r="273" spans="1:6" ht="129.6" x14ac:dyDescent="0.3">
      <c r="A273" s="181"/>
      <c r="B273" s="182" t="s">
        <v>908</v>
      </c>
      <c r="C273" s="181"/>
      <c r="D273" s="181"/>
      <c r="E273" s="183"/>
      <c r="F273" s="184"/>
    </row>
    <row r="274" spans="1:6" x14ac:dyDescent="0.3">
      <c r="A274" s="175"/>
      <c r="B274" s="175"/>
      <c r="C274" s="175"/>
      <c r="D274" s="175"/>
      <c r="E274" s="177"/>
      <c r="F274" s="178"/>
    </row>
    <row r="275" spans="1:6" x14ac:dyDescent="0.3">
      <c r="A275" s="185">
        <v>1</v>
      </c>
      <c r="B275" s="161" t="s">
        <v>1077</v>
      </c>
      <c r="C275" s="175"/>
      <c r="D275" s="175"/>
      <c r="E275" s="177"/>
      <c r="F275" s="178"/>
    </row>
    <row r="276" spans="1:6" x14ac:dyDescent="0.3">
      <c r="A276" s="175"/>
      <c r="B276" s="175"/>
      <c r="C276" s="175"/>
      <c r="D276" s="175"/>
      <c r="E276" s="177"/>
      <c r="F276" s="178"/>
    </row>
    <row r="277" spans="1:6" x14ac:dyDescent="0.3">
      <c r="A277" s="186">
        <v>1.1000000000000001</v>
      </c>
      <c r="B277" s="161" t="s">
        <v>910</v>
      </c>
      <c r="C277" s="175"/>
      <c r="D277" s="175"/>
      <c r="E277" s="177"/>
      <c r="F277" s="178"/>
    </row>
    <row r="278" spans="1:6" x14ac:dyDescent="0.3">
      <c r="A278" s="175"/>
      <c r="B278" s="175"/>
      <c r="C278" s="175"/>
      <c r="D278" s="175"/>
      <c r="E278" s="177"/>
      <c r="F278" s="178"/>
    </row>
    <row r="279" spans="1:6" x14ac:dyDescent="0.3">
      <c r="A279" s="169" t="s">
        <v>911</v>
      </c>
      <c r="B279" s="161" t="s">
        <v>912</v>
      </c>
      <c r="C279" s="175"/>
      <c r="D279" s="175"/>
      <c r="E279" s="177"/>
      <c r="F279" s="178"/>
    </row>
    <row r="280" spans="1:6" x14ac:dyDescent="0.3">
      <c r="A280" s="175"/>
      <c r="B280" s="175"/>
      <c r="C280" s="175"/>
      <c r="D280" s="175"/>
      <c r="E280" s="177"/>
      <c r="F280" s="178"/>
    </row>
    <row r="281" spans="1:6" ht="43.2" x14ac:dyDescent="0.3">
      <c r="A281" s="169" t="s">
        <v>913</v>
      </c>
      <c r="B281" s="181" t="s">
        <v>914</v>
      </c>
      <c r="C281" s="187"/>
      <c r="D281" s="187"/>
      <c r="E281" s="188"/>
      <c r="F281" s="189"/>
    </row>
    <row r="282" spans="1:6" x14ac:dyDescent="0.3">
      <c r="A282" s="175"/>
      <c r="B282" s="190" t="s">
        <v>915</v>
      </c>
      <c r="C282" s="172" t="s">
        <v>9</v>
      </c>
      <c r="D282" s="191">
        <v>4</v>
      </c>
      <c r="E282" s="192"/>
      <c r="F282" s="193">
        <f>D282*E282</f>
        <v>0</v>
      </c>
    </row>
    <row r="283" spans="1:6" x14ac:dyDescent="0.3">
      <c r="A283" s="175"/>
      <c r="B283" s="190" t="s">
        <v>916</v>
      </c>
      <c r="C283" s="172" t="s">
        <v>9</v>
      </c>
      <c r="D283" s="191">
        <v>4</v>
      </c>
      <c r="E283" s="192"/>
      <c r="F283" s="193">
        <f>D283*E283</f>
        <v>0</v>
      </c>
    </row>
    <row r="284" spans="1:6" x14ac:dyDescent="0.3">
      <c r="A284" s="175"/>
      <c r="B284" s="175"/>
      <c r="C284" s="175"/>
      <c r="D284" s="175"/>
      <c r="E284" s="177"/>
      <c r="F284" s="178"/>
    </row>
    <row r="285" spans="1:6" ht="43.2" x14ac:dyDescent="0.3">
      <c r="A285" s="169" t="s">
        <v>917</v>
      </c>
      <c r="B285" s="190" t="s">
        <v>1078</v>
      </c>
      <c r="C285" s="187"/>
      <c r="D285" s="187"/>
      <c r="E285" s="188"/>
      <c r="F285" s="189"/>
    </row>
    <row r="286" spans="1:6" x14ac:dyDescent="0.3">
      <c r="A286" s="175"/>
      <c r="B286" s="190" t="s">
        <v>915</v>
      </c>
      <c r="C286" s="172" t="s">
        <v>9</v>
      </c>
      <c r="D286" s="191">
        <v>1</v>
      </c>
      <c r="E286" s="192"/>
      <c r="F286" s="193">
        <f>D286*E286</f>
        <v>0</v>
      </c>
    </row>
    <row r="287" spans="1:6" x14ac:dyDescent="0.3">
      <c r="A287" s="175"/>
      <c r="B287" s="190" t="s">
        <v>916</v>
      </c>
      <c r="C287" s="172" t="s">
        <v>9</v>
      </c>
      <c r="D287" s="191">
        <v>1</v>
      </c>
      <c r="E287" s="192"/>
      <c r="F287" s="193">
        <f>D287*E287</f>
        <v>0</v>
      </c>
    </row>
    <row r="288" spans="1:6" x14ac:dyDescent="0.3">
      <c r="A288" s="175"/>
      <c r="B288" s="175"/>
      <c r="C288" s="175"/>
      <c r="D288" s="175"/>
      <c r="E288" s="177"/>
      <c r="F288" s="178"/>
    </row>
    <row r="289" spans="1:6" x14ac:dyDescent="0.3">
      <c r="A289" s="169" t="s">
        <v>921</v>
      </c>
      <c r="B289" s="190" t="s">
        <v>922</v>
      </c>
      <c r="C289" s="175"/>
      <c r="D289" s="175"/>
      <c r="E289" s="177"/>
      <c r="F289" s="178"/>
    </row>
    <row r="290" spans="1:6" x14ac:dyDescent="0.3">
      <c r="A290" s="169"/>
      <c r="B290" s="190"/>
      <c r="C290" s="175"/>
      <c r="D290" s="175"/>
      <c r="E290" s="177"/>
      <c r="F290" s="178"/>
    </row>
    <row r="291" spans="1:6" ht="28.8" x14ac:dyDescent="0.3">
      <c r="A291" s="175"/>
      <c r="B291" s="190" t="s">
        <v>923</v>
      </c>
      <c r="C291" s="175"/>
      <c r="D291" s="175"/>
      <c r="E291" s="177"/>
      <c r="F291" s="178"/>
    </row>
    <row r="292" spans="1:6" x14ac:dyDescent="0.3">
      <c r="A292" s="169" t="s">
        <v>924</v>
      </c>
      <c r="B292" s="190" t="s">
        <v>925</v>
      </c>
      <c r="C292" s="194" t="s">
        <v>8</v>
      </c>
      <c r="D292" s="191">
        <v>42</v>
      </c>
      <c r="E292" s="192"/>
      <c r="F292" s="193">
        <f>D292*E292</f>
        <v>0</v>
      </c>
    </row>
    <row r="293" spans="1:6" x14ac:dyDescent="0.3">
      <c r="A293" s="169" t="s">
        <v>926</v>
      </c>
      <c r="B293" s="190" t="s">
        <v>927</v>
      </c>
      <c r="C293" s="194" t="s">
        <v>8</v>
      </c>
      <c r="D293" s="191">
        <v>40</v>
      </c>
      <c r="E293" s="192"/>
      <c r="F293" s="193">
        <f>D293*E293</f>
        <v>0</v>
      </c>
    </row>
    <row r="294" spans="1:6" x14ac:dyDescent="0.3">
      <c r="A294" s="169" t="s">
        <v>928</v>
      </c>
      <c r="B294" s="190" t="s">
        <v>929</v>
      </c>
      <c r="C294" s="172" t="s">
        <v>10</v>
      </c>
      <c r="D294" s="172">
        <v>1</v>
      </c>
      <c r="E294" s="192"/>
      <c r="F294" s="193">
        <f>D294*E294</f>
        <v>0</v>
      </c>
    </row>
    <row r="295" spans="1:6" x14ac:dyDescent="0.3">
      <c r="A295" s="169" t="s">
        <v>930</v>
      </c>
      <c r="B295" s="190" t="s">
        <v>931</v>
      </c>
      <c r="C295" s="172" t="s">
        <v>10</v>
      </c>
      <c r="D295" s="172">
        <v>1</v>
      </c>
      <c r="E295" s="192"/>
      <c r="F295" s="193">
        <f>D295*E295</f>
        <v>0</v>
      </c>
    </row>
    <row r="296" spans="1:6" x14ac:dyDescent="0.3">
      <c r="A296" s="175"/>
      <c r="B296" s="175"/>
      <c r="C296" s="175"/>
      <c r="D296" s="175"/>
      <c r="E296" s="177"/>
      <c r="F296" s="178"/>
    </row>
    <row r="297" spans="1:6" x14ac:dyDescent="0.3">
      <c r="A297" s="169" t="s">
        <v>932</v>
      </c>
      <c r="B297" s="190" t="s">
        <v>933</v>
      </c>
      <c r="C297" s="175"/>
      <c r="D297" s="175"/>
      <c r="E297" s="177"/>
      <c r="F297" s="178"/>
    </row>
    <row r="298" spans="1:6" x14ac:dyDescent="0.3">
      <c r="A298" s="175"/>
      <c r="B298" s="175"/>
      <c r="C298" s="175"/>
      <c r="D298" s="175"/>
      <c r="E298" s="177"/>
      <c r="F298" s="178"/>
    </row>
    <row r="299" spans="1:6" ht="28.8" x14ac:dyDescent="0.3">
      <c r="A299" s="169" t="s">
        <v>934</v>
      </c>
      <c r="B299" s="190" t="s">
        <v>935</v>
      </c>
      <c r="C299" s="194" t="s">
        <v>8</v>
      </c>
      <c r="D299" s="191">
        <v>50</v>
      </c>
      <c r="E299" s="192"/>
      <c r="F299" s="193">
        <f>D299*E299</f>
        <v>0</v>
      </c>
    </row>
    <row r="300" spans="1:6" x14ac:dyDescent="0.3">
      <c r="A300" s="175"/>
      <c r="B300" s="175"/>
      <c r="C300" s="175"/>
      <c r="D300" s="175"/>
      <c r="E300" s="177"/>
      <c r="F300" s="178"/>
    </row>
    <row r="301" spans="1:6" x14ac:dyDescent="0.3">
      <c r="A301" s="169" t="s">
        <v>936</v>
      </c>
      <c r="B301" s="235" t="s">
        <v>937</v>
      </c>
      <c r="C301" s="236"/>
      <c r="D301" s="175"/>
      <c r="E301" s="177"/>
      <c r="F301" s="178"/>
    </row>
    <row r="302" spans="1:6" x14ac:dyDescent="0.3">
      <c r="A302" s="175"/>
      <c r="B302" s="175"/>
      <c r="C302" s="175"/>
      <c r="D302" s="175"/>
      <c r="E302" s="177"/>
      <c r="F302" s="178"/>
    </row>
    <row r="303" spans="1:6" ht="43.2" x14ac:dyDescent="0.3">
      <c r="A303" s="169" t="s">
        <v>938</v>
      </c>
      <c r="B303" s="190" t="s">
        <v>939</v>
      </c>
      <c r="C303" s="195" t="s">
        <v>10</v>
      </c>
      <c r="D303" s="196">
        <v>5</v>
      </c>
      <c r="E303" s="197"/>
      <c r="F303" s="193">
        <f>D303*E303</f>
        <v>0</v>
      </c>
    </row>
    <row r="304" spans="1:6" x14ac:dyDescent="0.3">
      <c r="A304" s="175"/>
      <c r="B304" s="175"/>
      <c r="C304" s="175"/>
      <c r="D304" s="175"/>
      <c r="E304" s="177"/>
      <c r="F304" s="178"/>
    </row>
    <row r="305" spans="1:6" x14ac:dyDescent="0.3">
      <c r="A305" s="169" t="s">
        <v>940</v>
      </c>
      <c r="B305" s="190" t="s">
        <v>941</v>
      </c>
      <c r="C305" s="175"/>
      <c r="D305" s="175"/>
      <c r="E305" s="177"/>
      <c r="F305" s="178"/>
    </row>
    <row r="306" spans="1:6" x14ac:dyDescent="0.3">
      <c r="A306" s="175"/>
      <c r="B306" s="175"/>
      <c r="C306" s="175"/>
      <c r="D306" s="175"/>
      <c r="E306" s="177"/>
      <c r="F306" s="178"/>
    </row>
    <row r="307" spans="1:6" x14ac:dyDescent="0.3">
      <c r="A307" s="169" t="s">
        <v>942</v>
      </c>
      <c r="B307" s="190" t="s">
        <v>943</v>
      </c>
      <c r="C307" s="175"/>
      <c r="D307" s="175"/>
      <c r="E307" s="177"/>
      <c r="F307" s="178"/>
    </row>
    <row r="308" spans="1:6" x14ac:dyDescent="0.3">
      <c r="A308" s="175"/>
      <c r="B308" s="175"/>
      <c r="C308" s="175"/>
      <c r="D308" s="175"/>
      <c r="E308" s="177"/>
      <c r="F308" s="178"/>
    </row>
    <row r="309" spans="1:6" ht="28.8" x14ac:dyDescent="0.3">
      <c r="A309" s="169" t="s">
        <v>944</v>
      </c>
      <c r="B309" s="190" t="s">
        <v>945</v>
      </c>
      <c r="C309" s="175"/>
      <c r="D309" s="175"/>
      <c r="E309" s="177"/>
      <c r="F309" s="178"/>
    </row>
    <row r="310" spans="1:6" x14ac:dyDescent="0.3">
      <c r="A310" s="175"/>
      <c r="B310" s="190" t="s">
        <v>915</v>
      </c>
      <c r="C310" s="172" t="s">
        <v>9</v>
      </c>
      <c r="D310" s="185">
        <v>3</v>
      </c>
      <c r="E310" s="192"/>
      <c r="F310" s="193">
        <f>D310*E310</f>
        <v>0</v>
      </c>
    </row>
    <row r="311" spans="1:6" x14ac:dyDescent="0.3">
      <c r="A311" s="175"/>
      <c r="B311" s="190" t="s">
        <v>916</v>
      </c>
      <c r="C311" s="172" t="s">
        <v>9</v>
      </c>
      <c r="D311" s="185">
        <v>3</v>
      </c>
      <c r="E311" s="192"/>
      <c r="F311" s="193">
        <f>D311*E311</f>
        <v>0</v>
      </c>
    </row>
    <row r="312" spans="1:6" x14ac:dyDescent="0.3">
      <c r="A312" s="175"/>
      <c r="B312" s="175"/>
      <c r="C312" s="175"/>
      <c r="D312" s="175"/>
      <c r="E312" s="177"/>
      <c r="F312" s="178"/>
    </row>
    <row r="313" spans="1:6" ht="28.8" x14ac:dyDescent="0.3">
      <c r="A313" s="169" t="s">
        <v>946</v>
      </c>
      <c r="B313" s="190" t="s">
        <v>947</v>
      </c>
      <c r="C313" s="175"/>
      <c r="D313" s="175"/>
      <c r="E313" s="177"/>
      <c r="F313" s="178"/>
    </row>
    <row r="314" spans="1:6" x14ac:dyDescent="0.3">
      <c r="A314" s="175"/>
      <c r="B314" s="190" t="s">
        <v>915</v>
      </c>
      <c r="C314" s="172" t="s">
        <v>9</v>
      </c>
      <c r="D314" s="185">
        <v>1</v>
      </c>
      <c r="E314" s="192"/>
      <c r="F314" s="193">
        <f>D314*E314</f>
        <v>0</v>
      </c>
    </row>
    <row r="315" spans="1:6" x14ac:dyDescent="0.3">
      <c r="A315" s="175"/>
      <c r="B315" s="190" t="s">
        <v>916</v>
      </c>
      <c r="C315" s="172" t="s">
        <v>9</v>
      </c>
      <c r="D315" s="185">
        <v>1</v>
      </c>
      <c r="E315" s="192"/>
      <c r="F315" s="193">
        <f>D315*E315</f>
        <v>0</v>
      </c>
    </row>
    <row r="316" spans="1:6" x14ac:dyDescent="0.3">
      <c r="A316" s="175"/>
      <c r="B316" s="190"/>
      <c r="C316" s="172"/>
      <c r="D316" s="185"/>
      <c r="E316" s="192"/>
      <c r="F316" s="193"/>
    </row>
    <row r="317" spans="1:6" x14ac:dyDescent="0.3">
      <c r="A317" s="175"/>
      <c r="B317" s="175"/>
      <c r="C317" s="175"/>
      <c r="D317" s="175"/>
      <c r="E317" s="177"/>
      <c r="F317" s="178"/>
    </row>
    <row r="318" spans="1:6" ht="57.6" x14ac:dyDescent="0.3">
      <c r="A318" s="169" t="s">
        <v>948</v>
      </c>
      <c r="B318" s="190" t="s">
        <v>1079</v>
      </c>
      <c r="C318" s="187"/>
      <c r="D318" s="187"/>
      <c r="E318" s="188"/>
      <c r="F318" s="189"/>
    </row>
    <row r="319" spans="1:6" x14ac:dyDescent="0.3">
      <c r="A319" s="175"/>
      <c r="B319" s="190" t="s">
        <v>915</v>
      </c>
      <c r="C319" s="172" t="s">
        <v>9</v>
      </c>
      <c r="D319" s="185">
        <v>1</v>
      </c>
      <c r="E319" s="192"/>
      <c r="F319" s="193">
        <f>D319*E319</f>
        <v>0</v>
      </c>
    </row>
    <row r="320" spans="1:6" x14ac:dyDescent="0.3">
      <c r="A320" s="175"/>
      <c r="B320" s="190" t="s">
        <v>916</v>
      </c>
      <c r="C320" s="172" t="s">
        <v>9</v>
      </c>
      <c r="D320" s="185">
        <v>1</v>
      </c>
      <c r="E320" s="192"/>
      <c r="F320" s="193">
        <f>D320*E320</f>
        <v>0</v>
      </c>
    </row>
    <row r="321" spans="1:6" x14ac:dyDescent="0.3">
      <c r="A321" s="175"/>
      <c r="B321" s="175"/>
      <c r="C321" s="175"/>
      <c r="D321" s="175"/>
      <c r="E321" s="177"/>
      <c r="F321" s="178"/>
    </row>
    <row r="322" spans="1:6" ht="28.8" x14ac:dyDescent="0.3">
      <c r="A322" s="169" t="s">
        <v>950</v>
      </c>
      <c r="B322" s="190" t="s">
        <v>951</v>
      </c>
      <c r="C322" s="175"/>
      <c r="D322" s="175"/>
      <c r="E322" s="177"/>
      <c r="F322" s="178"/>
    </row>
    <row r="323" spans="1:6" x14ac:dyDescent="0.3">
      <c r="A323" s="175"/>
      <c r="B323" s="190" t="s">
        <v>915</v>
      </c>
      <c r="C323" s="172" t="s">
        <v>9</v>
      </c>
      <c r="D323" s="185">
        <v>4</v>
      </c>
      <c r="E323" s="192"/>
      <c r="F323" s="193">
        <f>D323*E323</f>
        <v>0</v>
      </c>
    </row>
    <row r="324" spans="1:6" x14ac:dyDescent="0.3">
      <c r="A324" s="175"/>
      <c r="B324" s="190" t="s">
        <v>916</v>
      </c>
      <c r="C324" s="172" t="s">
        <v>9</v>
      </c>
      <c r="D324" s="185">
        <v>4</v>
      </c>
      <c r="E324" s="192"/>
      <c r="F324" s="193">
        <f>D324*E324</f>
        <v>0</v>
      </c>
    </row>
    <row r="325" spans="1:6" x14ac:dyDescent="0.3">
      <c r="A325" s="175"/>
      <c r="B325" s="175"/>
      <c r="C325" s="175"/>
      <c r="D325" s="175"/>
      <c r="E325" s="177"/>
      <c r="F325" s="178"/>
    </row>
    <row r="326" spans="1:6" x14ac:dyDescent="0.3">
      <c r="A326" s="186">
        <v>1.2</v>
      </c>
      <c r="B326" s="161" t="s">
        <v>1080</v>
      </c>
      <c r="C326" s="175"/>
      <c r="D326" s="175"/>
      <c r="E326" s="177"/>
      <c r="F326" s="178"/>
    </row>
    <row r="327" spans="1:6" x14ac:dyDescent="0.3">
      <c r="A327" s="175"/>
      <c r="B327" s="175"/>
      <c r="C327" s="175"/>
      <c r="D327" s="175"/>
      <c r="E327" s="177"/>
      <c r="F327" s="178"/>
    </row>
    <row r="328" spans="1:6" x14ac:dyDescent="0.3">
      <c r="A328" s="169" t="s">
        <v>953</v>
      </c>
      <c r="B328" s="161" t="s">
        <v>912</v>
      </c>
      <c r="C328" s="175"/>
      <c r="D328" s="175"/>
      <c r="E328" s="177"/>
      <c r="F328" s="178"/>
    </row>
    <row r="329" spans="1:6" x14ac:dyDescent="0.3">
      <c r="A329" s="175"/>
      <c r="B329" s="175"/>
      <c r="C329" s="175"/>
      <c r="D329" s="175"/>
      <c r="E329" s="177"/>
      <c r="F329" s="178"/>
    </row>
    <row r="330" spans="1:6" ht="43.2" x14ac:dyDescent="0.3">
      <c r="A330" s="169" t="s">
        <v>954</v>
      </c>
      <c r="B330" s="181" t="s">
        <v>914</v>
      </c>
      <c r="C330" s="187"/>
      <c r="D330" s="187"/>
      <c r="E330" s="188"/>
      <c r="F330" s="189"/>
    </row>
    <row r="331" spans="1:6" x14ac:dyDescent="0.3">
      <c r="A331" s="175"/>
      <c r="B331" s="190" t="s">
        <v>915</v>
      </c>
      <c r="C331" s="169" t="s">
        <v>9</v>
      </c>
      <c r="D331" s="185">
        <v>2</v>
      </c>
      <c r="E331" s="192"/>
      <c r="F331" s="193">
        <f>D331*E331</f>
        <v>0</v>
      </c>
    </row>
    <row r="332" spans="1:6" x14ac:dyDescent="0.3">
      <c r="A332" s="175"/>
      <c r="B332" s="190" t="s">
        <v>916</v>
      </c>
      <c r="C332" s="169" t="s">
        <v>9</v>
      </c>
      <c r="D332" s="185">
        <v>2</v>
      </c>
      <c r="E332" s="192"/>
      <c r="F332" s="193">
        <f>D332*E332</f>
        <v>0</v>
      </c>
    </row>
    <row r="333" spans="1:6" x14ac:dyDescent="0.3">
      <c r="A333" s="175"/>
      <c r="B333" s="175"/>
      <c r="C333" s="175"/>
      <c r="D333" s="175"/>
      <c r="E333" s="177"/>
      <c r="F333" s="178"/>
    </row>
    <row r="334" spans="1:6" x14ac:dyDescent="0.3">
      <c r="A334" s="169" t="s">
        <v>955</v>
      </c>
      <c r="B334" s="190" t="s">
        <v>922</v>
      </c>
      <c r="C334" s="175"/>
      <c r="D334" s="175"/>
      <c r="E334" s="177"/>
      <c r="F334" s="178"/>
    </row>
    <row r="335" spans="1:6" x14ac:dyDescent="0.3">
      <c r="A335" s="169"/>
      <c r="B335" s="190"/>
      <c r="C335" s="175"/>
      <c r="D335" s="175"/>
      <c r="E335" s="177"/>
      <c r="F335" s="178"/>
    </row>
    <row r="336" spans="1:6" ht="28.8" x14ac:dyDescent="0.3">
      <c r="A336" s="175"/>
      <c r="B336" s="190" t="s">
        <v>923</v>
      </c>
      <c r="C336" s="175"/>
      <c r="D336" s="175"/>
      <c r="E336" s="177"/>
      <c r="F336" s="178"/>
    </row>
    <row r="337" spans="1:6" x14ac:dyDescent="0.3">
      <c r="A337" s="169" t="s">
        <v>956</v>
      </c>
      <c r="B337" s="190" t="s">
        <v>925</v>
      </c>
      <c r="C337" s="169" t="s">
        <v>8</v>
      </c>
      <c r="D337" s="185">
        <v>15</v>
      </c>
      <c r="E337" s="192"/>
      <c r="F337" s="193">
        <f>D337*E337</f>
        <v>0</v>
      </c>
    </row>
    <row r="338" spans="1:6" x14ac:dyDescent="0.3">
      <c r="A338" s="169" t="s">
        <v>957</v>
      </c>
      <c r="B338" s="190" t="s">
        <v>927</v>
      </c>
      <c r="C338" s="169" t="s">
        <v>8</v>
      </c>
      <c r="D338" s="185">
        <v>15</v>
      </c>
      <c r="E338" s="192"/>
      <c r="F338" s="193">
        <f>D338*E338</f>
        <v>0</v>
      </c>
    </row>
    <row r="339" spans="1:6" x14ac:dyDescent="0.3">
      <c r="A339" s="169" t="s">
        <v>958</v>
      </c>
      <c r="B339" s="190" t="s">
        <v>929</v>
      </c>
      <c r="C339" s="169" t="s">
        <v>10</v>
      </c>
      <c r="D339" s="169">
        <v>1</v>
      </c>
      <c r="E339" s="192"/>
      <c r="F339" s="193">
        <f>D339*E339</f>
        <v>0</v>
      </c>
    </row>
    <row r="340" spans="1:6" x14ac:dyDescent="0.3">
      <c r="A340" s="169" t="s">
        <v>959</v>
      </c>
      <c r="B340" s="190" t="s">
        <v>931</v>
      </c>
      <c r="C340" s="169" t="s">
        <v>10</v>
      </c>
      <c r="D340" s="169">
        <v>1</v>
      </c>
      <c r="E340" s="192"/>
      <c r="F340" s="193">
        <f>D340*E340</f>
        <v>0</v>
      </c>
    </row>
    <row r="341" spans="1:6" x14ac:dyDescent="0.3">
      <c r="A341" s="175"/>
      <c r="B341" s="175"/>
      <c r="C341" s="175"/>
      <c r="D341" s="175"/>
      <c r="E341" s="177"/>
      <c r="F341" s="178"/>
    </row>
    <row r="342" spans="1:6" x14ac:dyDescent="0.3">
      <c r="A342" s="169" t="s">
        <v>960</v>
      </c>
      <c r="B342" s="190" t="s">
        <v>933</v>
      </c>
      <c r="C342" s="175"/>
      <c r="D342" s="175"/>
      <c r="E342" s="177"/>
      <c r="F342" s="178"/>
    </row>
    <row r="343" spans="1:6" x14ac:dyDescent="0.3">
      <c r="A343" s="175"/>
      <c r="B343" s="175"/>
      <c r="C343" s="175"/>
      <c r="D343" s="175"/>
      <c r="E343" s="177"/>
      <c r="F343" s="178"/>
    </row>
    <row r="344" spans="1:6" ht="28.8" x14ac:dyDescent="0.3">
      <c r="A344" s="169" t="s">
        <v>961</v>
      </c>
      <c r="B344" s="190" t="s">
        <v>935</v>
      </c>
      <c r="C344" s="169" t="s">
        <v>8</v>
      </c>
      <c r="D344" s="185">
        <v>6</v>
      </c>
      <c r="E344" s="192"/>
      <c r="F344" s="193">
        <f>D344*E344</f>
        <v>0</v>
      </c>
    </row>
    <row r="345" spans="1:6" x14ac:dyDescent="0.3">
      <c r="A345" s="169" t="s">
        <v>962</v>
      </c>
      <c r="B345" s="235" t="s">
        <v>937</v>
      </c>
      <c r="C345" s="236"/>
      <c r="D345" s="175"/>
      <c r="E345" s="177"/>
      <c r="F345" s="178"/>
    </row>
    <row r="346" spans="1:6" x14ac:dyDescent="0.3">
      <c r="A346" s="175"/>
      <c r="B346" s="175"/>
      <c r="C346" s="175"/>
      <c r="D346" s="175"/>
      <c r="E346" s="177"/>
      <c r="F346" s="178"/>
    </row>
    <row r="347" spans="1:6" ht="43.2" x14ac:dyDescent="0.3">
      <c r="A347" s="169" t="s">
        <v>963</v>
      </c>
      <c r="B347" s="190" t="s">
        <v>939</v>
      </c>
      <c r="C347" s="198" t="s">
        <v>10</v>
      </c>
      <c r="D347" s="199">
        <v>2</v>
      </c>
      <c r="E347" s="197"/>
      <c r="F347" s="193">
        <f>D347*E347</f>
        <v>0</v>
      </c>
    </row>
    <row r="348" spans="1:6" x14ac:dyDescent="0.3">
      <c r="A348" s="175"/>
      <c r="B348" s="175"/>
      <c r="C348" s="175"/>
      <c r="D348" s="175"/>
      <c r="E348" s="177"/>
      <c r="F348" s="178"/>
    </row>
    <row r="349" spans="1:6" x14ac:dyDescent="0.3">
      <c r="A349" s="169" t="s">
        <v>964</v>
      </c>
      <c r="B349" s="190" t="s">
        <v>941</v>
      </c>
      <c r="C349" s="175"/>
      <c r="D349" s="175"/>
      <c r="E349" s="177"/>
      <c r="F349" s="178"/>
    </row>
    <row r="350" spans="1:6" x14ac:dyDescent="0.3">
      <c r="A350" s="175"/>
      <c r="B350" s="175"/>
      <c r="C350" s="175"/>
      <c r="D350" s="175"/>
      <c r="E350" s="177"/>
      <c r="F350" s="178"/>
    </row>
    <row r="351" spans="1:6" x14ac:dyDescent="0.3">
      <c r="A351" s="169" t="s">
        <v>965</v>
      </c>
      <c r="B351" s="190" t="s">
        <v>943</v>
      </c>
      <c r="C351" s="175"/>
      <c r="D351" s="175"/>
      <c r="E351" s="177"/>
      <c r="F351" s="178"/>
    </row>
    <row r="352" spans="1:6" x14ac:dyDescent="0.3">
      <c r="A352" s="175"/>
      <c r="B352" s="175"/>
      <c r="C352" s="175"/>
      <c r="D352" s="175"/>
      <c r="E352" s="177"/>
      <c r="F352" s="178"/>
    </row>
    <row r="353" spans="1:6" ht="28.8" x14ac:dyDescent="0.3">
      <c r="A353" s="169" t="s">
        <v>966</v>
      </c>
      <c r="B353" s="190" t="s">
        <v>945</v>
      </c>
      <c r="C353" s="175"/>
      <c r="D353" s="175"/>
      <c r="E353" s="177"/>
      <c r="F353" s="178"/>
    </row>
    <row r="354" spans="1:6" x14ac:dyDescent="0.3">
      <c r="A354" s="175"/>
      <c r="B354" s="190" t="s">
        <v>915</v>
      </c>
      <c r="C354" s="172" t="s">
        <v>9</v>
      </c>
      <c r="D354" s="185">
        <v>2</v>
      </c>
      <c r="E354" s="192"/>
      <c r="F354" s="193">
        <f>D354*E354</f>
        <v>0</v>
      </c>
    </row>
    <row r="355" spans="1:6" x14ac:dyDescent="0.3">
      <c r="A355" s="175"/>
      <c r="B355" s="190" t="s">
        <v>916</v>
      </c>
      <c r="C355" s="172" t="s">
        <v>9</v>
      </c>
      <c r="D355" s="185">
        <v>2</v>
      </c>
      <c r="E355" s="192"/>
      <c r="F355" s="193">
        <f>D355*E355</f>
        <v>0</v>
      </c>
    </row>
    <row r="356" spans="1:6" x14ac:dyDescent="0.3">
      <c r="A356" s="175"/>
      <c r="B356" s="175"/>
      <c r="C356" s="175"/>
      <c r="D356" s="175"/>
      <c r="E356" s="177"/>
      <c r="F356" s="178"/>
    </row>
    <row r="357" spans="1:6" ht="28.8" x14ac:dyDescent="0.3">
      <c r="A357" s="169" t="s">
        <v>967</v>
      </c>
      <c r="B357" s="190" t="s">
        <v>951</v>
      </c>
      <c r="C357" s="175"/>
      <c r="D357" s="175"/>
      <c r="E357" s="177"/>
      <c r="F357" s="178"/>
    </row>
    <row r="358" spans="1:6" x14ac:dyDescent="0.3">
      <c r="A358" s="175"/>
      <c r="B358" s="190" t="s">
        <v>915</v>
      </c>
      <c r="C358" s="172" t="s">
        <v>9</v>
      </c>
      <c r="D358" s="185">
        <v>1</v>
      </c>
      <c r="E358" s="192"/>
      <c r="F358" s="193">
        <f>D358*E358</f>
        <v>0</v>
      </c>
    </row>
    <row r="359" spans="1:6" x14ac:dyDescent="0.3">
      <c r="A359" s="175"/>
      <c r="B359" s="190" t="s">
        <v>916</v>
      </c>
      <c r="C359" s="172" t="s">
        <v>9</v>
      </c>
      <c r="D359" s="185">
        <v>1</v>
      </c>
      <c r="E359" s="192"/>
      <c r="F359" s="193">
        <f>D359*E359</f>
        <v>0</v>
      </c>
    </row>
    <row r="360" spans="1:6" x14ac:dyDescent="0.3">
      <c r="A360" s="175"/>
      <c r="B360" s="175"/>
      <c r="C360" s="175"/>
      <c r="D360" s="175"/>
      <c r="E360" s="177"/>
      <c r="F360" s="178"/>
    </row>
    <row r="361" spans="1:6" ht="28.8" x14ac:dyDescent="0.3">
      <c r="A361" s="185">
        <v>2</v>
      </c>
      <c r="B361" s="161" t="s">
        <v>985</v>
      </c>
      <c r="C361" s="187"/>
      <c r="D361" s="187"/>
      <c r="E361" s="188"/>
      <c r="F361" s="189"/>
    </row>
    <row r="362" spans="1:6" x14ac:dyDescent="0.3">
      <c r="A362" s="175"/>
      <c r="B362" s="175"/>
      <c r="C362" s="175"/>
      <c r="D362" s="175"/>
      <c r="E362" s="177"/>
      <c r="F362" s="178"/>
    </row>
    <row r="363" spans="1:6" ht="57.6" x14ac:dyDescent="0.3">
      <c r="A363" s="186">
        <v>2.1</v>
      </c>
      <c r="B363" s="181" t="s">
        <v>986</v>
      </c>
      <c r="C363" s="202" t="s">
        <v>10</v>
      </c>
      <c r="D363" s="196">
        <v>1</v>
      </c>
      <c r="E363" s="197"/>
      <c r="F363" s="193">
        <f>D363*E363</f>
        <v>0</v>
      </c>
    </row>
    <row r="364" spans="1:6" x14ac:dyDescent="0.3">
      <c r="A364" s="175"/>
      <c r="B364" s="175"/>
      <c r="C364" s="175"/>
      <c r="D364" s="175"/>
      <c r="E364" s="177"/>
      <c r="F364" s="178"/>
    </row>
    <row r="365" spans="1:6" ht="28.8" x14ac:dyDescent="0.3">
      <c r="A365" s="186">
        <v>2.2000000000000002</v>
      </c>
      <c r="B365" s="190" t="s">
        <v>987</v>
      </c>
      <c r="C365" s="203" t="s">
        <v>988</v>
      </c>
      <c r="D365" s="191">
        <v>4</v>
      </c>
      <c r="E365" s="192"/>
      <c r="F365" s="193">
        <f>D365*E365</f>
        <v>0</v>
      </c>
    </row>
    <row r="366" spans="1:6" x14ac:dyDescent="0.3">
      <c r="A366" s="175"/>
      <c r="B366" s="175"/>
      <c r="C366" s="175"/>
      <c r="D366" s="175"/>
      <c r="E366" s="177"/>
      <c r="F366" s="178"/>
    </row>
    <row r="367" spans="1:6" x14ac:dyDescent="0.3">
      <c r="A367" s="186">
        <v>2.2999999999999998</v>
      </c>
      <c r="B367" s="190" t="s">
        <v>989</v>
      </c>
      <c r="C367" s="190" t="s">
        <v>990</v>
      </c>
      <c r="D367" s="191">
        <v>2</v>
      </c>
      <c r="E367" s="192"/>
      <c r="F367" s="193">
        <f>D367*E367</f>
        <v>0</v>
      </c>
    </row>
    <row r="368" spans="1:6" x14ac:dyDescent="0.3">
      <c r="A368" s="175"/>
      <c r="B368" s="175"/>
      <c r="C368" s="175"/>
      <c r="D368" s="175"/>
      <c r="E368" s="177"/>
      <c r="F368" s="178"/>
    </row>
    <row r="369" spans="1:6" x14ac:dyDescent="0.3">
      <c r="A369" s="186">
        <v>2.4</v>
      </c>
      <c r="B369" s="190" t="s">
        <v>991</v>
      </c>
      <c r="C369" s="172" t="s">
        <v>9</v>
      </c>
      <c r="D369" s="191">
        <v>4</v>
      </c>
      <c r="E369" s="192"/>
      <c r="F369" s="193">
        <f>D369*E369</f>
        <v>0</v>
      </c>
    </row>
    <row r="370" spans="1:6" x14ac:dyDescent="0.3">
      <c r="A370" s="175"/>
      <c r="B370" s="175"/>
      <c r="C370" s="175"/>
      <c r="D370" s="175"/>
      <c r="E370" s="177"/>
      <c r="F370" s="178"/>
    </row>
    <row r="371" spans="1:6" x14ac:dyDescent="0.3">
      <c r="A371" s="186">
        <v>2.5</v>
      </c>
      <c r="B371" s="190" t="s">
        <v>992</v>
      </c>
      <c r="C371" s="190" t="s">
        <v>10</v>
      </c>
      <c r="D371" s="191">
        <v>1</v>
      </c>
      <c r="E371" s="192"/>
      <c r="F371" s="193">
        <f>D371*E371</f>
        <v>0</v>
      </c>
    </row>
    <row r="372" spans="1:6" x14ac:dyDescent="0.3">
      <c r="A372" s="175"/>
      <c r="B372" s="175"/>
      <c r="C372" s="175"/>
      <c r="D372" s="175"/>
      <c r="E372" s="177"/>
      <c r="F372" s="178"/>
    </row>
    <row r="373" spans="1:6" ht="57.6" x14ac:dyDescent="0.3">
      <c r="A373" s="186">
        <v>2.6</v>
      </c>
      <c r="B373" s="181" t="s">
        <v>993</v>
      </c>
      <c r="C373" s="202" t="s">
        <v>10</v>
      </c>
      <c r="D373" s="195">
        <v>1</v>
      </c>
      <c r="E373" s="197"/>
      <c r="F373" s="193">
        <f>D373*E373</f>
        <v>0</v>
      </c>
    </row>
    <row r="374" spans="1:6" x14ac:dyDescent="0.3">
      <c r="A374" s="175"/>
      <c r="B374" s="175"/>
      <c r="C374" s="175"/>
      <c r="D374" s="175"/>
      <c r="E374" s="177"/>
      <c r="F374" s="178"/>
    </row>
    <row r="375" spans="1:6" ht="28.8" x14ac:dyDescent="0.3">
      <c r="A375" s="186">
        <v>2.7</v>
      </c>
      <c r="B375" s="190" t="s">
        <v>994</v>
      </c>
      <c r="C375" s="190" t="s">
        <v>10</v>
      </c>
      <c r="D375" s="191">
        <v>1</v>
      </c>
      <c r="E375" s="192"/>
      <c r="F375" s="193">
        <f>D375*E375</f>
        <v>0</v>
      </c>
    </row>
    <row r="376" spans="1:6" x14ac:dyDescent="0.3">
      <c r="A376" s="175"/>
      <c r="B376" s="175"/>
      <c r="C376" s="175"/>
      <c r="D376" s="175"/>
      <c r="E376" s="177"/>
      <c r="F376" s="178"/>
    </row>
    <row r="377" spans="1:6" x14ac:dyDescent="0.3">
      <c r="A377" s="186">
        <v>2.8</v>
      </c>
      <c r="B377" s="190" t="s">
        <v>995</v>
      </c>
      <c r="C377" s="190" t="s">
        <v>10</v>
      </c>
      <c r="D377" s="191">
        <v>1</v>
      </c>
      <c r="E377" s="192"/>
      <c r="F377" s="193">
        <f>D377*E377</f>
        <v>0</v>
      </c>
    </row>
    <row r="378" spans="1:6" x14ac:dyDescent="0.3">
      <c r="A378" s="175"/>
      <c r="B378" s="175"/>
      <c r="C378" s="175"/>
      <c r="D378" s="175"/>
      <c r="E378" s="177"/>
      <c r="F378" s="178"/>
    </row>
    <row r="379" spans="1:6" ht="43.2" x14ac:dyDescent="0.3">
      <c r="A379" s="186">
        <v>2.9</v>
      </c>
      <c r="B379" s="181" t="s">
        <v>996</v>
      </c>
      <c r="C379" s="190" t="s">
        <v>10</v>
      </c>
      <c r="D379" s="191">
        <v>1</v>
      </c>
      <c r="E379" s="192"/>
      <c r="F379" s="193">
        <f>D379*E379</f>
        <v>0</v>
      </c>
    </row>
    <row r="380" spans="1:6" x14ac:dyDescent="0.3">
      <c r="A380" s="175"/>
      <c r="B380" s="175"/>
      <c r="C380" s="175"/>
      <c r="D380" s="175"/>
      <c r="E380" s="177"/>
      <c r="F380" s="178"/>
    </row>
    <row r="381" spans="1:6" x14ac:dyDescent="0.3">
      <c r="A381" s="185">
        <v>3</v>
      </c>
      <c r="B381" s="204" t="s">
        <v>997</v>
      </c>
      <c r="C381" s="201"/>
      <c r="D381" s="175"/>
      <c r="E381" s="177"/>
      <c r="F381" s="178"/>
    </row>
    <row r="382" spans="1:6" x14ac:dyDescent="0.3">
      <c r="A382" s="175"/>
      <c r="B382" s="242"/>
      <c r="C382" s="243"/>
      <c r="D382" s="175"/>
      <c r="E382" s="177"/>
      <c r="F382" s="178"/>
    </row>
    <row r="383" spans="1:6" x14ac:dyDescent="0.3">
      <c r="A383" s="175"/>
      <c r="B383" s="190" t="s">
        <v>998</v>
      </c>
      <c r="C383" s="190" t="s">
        <v>10</v>
      </c>
      <c r="D383" s="191">
        <v>1</v>
      </c>
      <c r="E383" s="192"/>
      <c r="F383" s="193">
        <f>D383*E383</f>
        <v>0</v>
      </c>
    </row>
    <row r="384" spans="1:6" x14ac:dyDescent="0.3">
      <c r="A384" s="175"/>
      <c r="B384" s="175"/>
      <c r="C384" s="175"/>
      <c r="D384" s="175"/>
      <c r="E384" s="177"/>
      <c r="F384" s="178"/>
    </row>
    <row r="385" spans="1:6" ht="43.2" x14ac:dyDescent="0.3">
      <c r="A385" s="187"/>
      <c r="B385" s="181" t="s">
        <v>999</v>
      </c>
      <c r="C385" s="190" t="s">
        <v>10</v>
      </c>
      <c r="D385" s="191">
        <v>1</v>
      </c>
      <c r="E385" s="192"/>
      <c r="F385" s="193">
        <f>D385*E385</f>
        <v>0</v>
      </c>
    </row>
    <row r="386" spans="1:6" x14ac:dyDescent="0.3">
      <c r="A386" s="175"/>
      <c r="B386" s="175"/>
      <c r="C386" s="175"/>
      <c r="D386" s="175"/>
      <c r="E386" s="177"/>
      <c r="F386" s="178"/>
    </row>
    <row r="387" spans="1:6" x14ac:dyDescent="0.3">
      <c r="A387" s="205"/>
      <c r="B387" s="161" t="s">
        <v>1000</v>
      </c>
      <c r="C387" s="205"/>
      <c r="D387" s="205"/>
      <c r="E387" s="206"/>
      <c r="F387" s="207">
        <f>SUM(F277:F385)</f>
        <v>0</v>
      </c>
    </row>
    <row r="388" spans="1:6" x14ac:dyDescent="0.3">
      <c r="A388" s="205"/>
      <c r="B388" s="161"/>
      <c r="C388" s="205"/>
      <c r="D388" s="205"/>
      <c r="E388" s="206"/>
      <c r="F388" s="207"/>
    </row>
    <row r="389" spans="1:6" x14ac:dyDescent="0.3">
      <c r="A389" s="205"/>
      <c r="B389" s="161"/>
      <c r="C389" s="205"/>
      <c r="D389" s="205"/>
      <c r="E389" s="206"/>
      <c r="F389" s="207"/>
    </row>
    <row r="390" spans="1:6" x14ac:dyDescent="0.3">
      <c r="A390" s="205"/>
      <c r="B390" s="244" t="s">
        <v>1001</v>
      </c>
      <c r="C390" s="245"/>
      <c r="D390" s="205"/>
      <c r="E390" s="206"/>
      <c r="F390" s="207"/>
    </row>
    <row r="391" spans="1:6" x14ac:dyDescent="0.3">
      <c r="A391" s="175"/>
      <c r="B391" s="190"/>
      <c r="C391" s="175"/>
      <c r="D391" s="175"/>
      <c r="E391" s="177"/>
      <c r="F391" s="193"/>
    </row>
    <row r="392" spans="1:6" x14ac:dyDescent="0.3">
      <c r="A392" s="185">
        <v>1</v>
      </c>
      <c r="B392" s="161" t="s">
        <v>1002</v>
      </c>
      <c r="C392" s="175"/>
      <c r="D392" s="175"/>
      <c r="E392" s="177"/>
      <c r="F392" s="178"/>
    </row>
    <row r="393" spans="1:6" x14ac:dyDescent="0.3">
      <c r="A393" s="175"/>
      <c r="B393" s="175"/>
      <c r="C393" s="175"/>
      <c r="D393" s="175"/>
      <c r="E393" s="177"/>
      <c r="F393" s="178"/>
    </row>
    <row r="394" spans="1:6" ht="28.8" x14ac:dyDescent="0.3">
      <c r="A394" s="186">
        <v>1.1000000000000001</v>
      </c>
      <c r="B394" s="190" t="s">
        <v>1003</v>
      </c>
      <c r="C394" s="203" t="s">
        <v>9</v>
      </c>
      <c r="D394" s="185">
        <v>5</v>
      </c>
      <c r="E394" s="192"/>
      <c r="F394" s="193">
        <f>D394*E394</f>
        <v>0</v>
      </c>
    </row>
    <row r="395" spans="1:6" x14ac:dyDescent="0.3">
      <c r="A395" s="175"/>
      <c r="B395" s="175"/>
      <c r="C395" s="175"/>
      <c r="D395" s="175"/>
      <c r="E395" s="177"/>
      <c r="F395" s="178"/>
    </row>
    <row r="396" spans="1:6" x14ac:dyDescent="0.3">
      <c r="A396" s="175"/>
      <c r="B396" s="175"/>
      <c r="C396" s="175"/>
      <c r="D396" s="175"/>
      <c r="E396" s="177"/>
      <c r="F396" s="178"/>
    </row>
    <row r="397" spans="1:6" x14ac:dyDescent="0.3">
      <c r="A397" s="185">
        <v>2</v>
      </c>
      <c r="B397" s="161" t="s">
        <v>428</v>
      </c>
      <c r="C397" s="175"/>
      <c r="D397" s="175"/>
      <c r="E397" s="177"/>
      <c r="F397" s="178"/>
    </row>
    <row r="398" spans="1:6" x14ac:dyDescent="0.3">
      <c r="A398" s="185"/>
      <c r="B398" s="190"/>
      <c r="C398" s="175"/>
      <c r="D398" s="175"/>
      <c r="E398" s="177"/>
      <c r="F398" s="178"/>
    </row>
    <row r="399" spans="1:6" x14ac:dyDescent="0.3">
      <c r="A399" s="186">
        <v>2.1</v>
      </c>
      <c r="B399" s="190" t="s">
        <v>1004</v>
      </c>
      <c r="C399" s="203" t="s">
        <v>9</v>
      </c>
      <c r="D399" s="185">
        <v>1</v>
      </c>
      <c r="E399" s="192"/>
      <c r="F399" s="193">
        <f>D399*E399</f>
        <v>0</v>
      </c>
    </row>
    <row r="400" spans="1:6" x14ac:dyDescent="0.3">
      <c r="A400" s="186">
        <v>2.2000000000000002</v>
      </c>
      <c r="B400" s="190" t="s">
        <v>1005</v>
      </c>
      <c r="C400" s="190" t="s">
        <v>10</v>
      </c>
      <c r="D400" s="185">
        <v>1</v>
      </c>
      <c r="E400" s="192"/>
      <c r="F400" s="193">
        <f>D400*E400</f>
        <v>0</v>
      </c>
    </row>
    <row r="401" spans="1:6" x14ac:dyDescent="0.3">
      <c r="A401" s="186"/>
      <c r="B401" s="190"/>
      <c r="C401" s="190"/>
      <c r="D401" s="185"/>
      <c r="E401" s="192"/>
      <c r="F401" s="193"/>
    </row>
    <row r="402" spans="1:6" x14ac:dyDescent="0.3">
      <c r="A402" s="175"/>
      <c r="B402" s="161" t="s">
        <v>1000</v>
      </c>
      <c r="C402" s="205"/>
      <c r="D402" s="205"/>
      <c r="E402" s="206"/>
      <c r="F402" s="207">
        <f>SUM(F394:F400)</f>
        <v>0</v>
      </c>
    </row>
    <row r="403" spans="1:6" x14ac:dyDescent="0.3">
      <c r="A403" s="175"/>
      <c r="B403" s="190"/>
      <c r="C403" s="175"/>
      <c r="D403" s="175"/>
      <c r="E403" s="177"/>
      <c r="F403" s="193"/>
    </row>
    <row r="404" spans="1:6" x14ac:dyDescent="0.3">
      <c r="A404" s="175"/>
      <c r="B404" s="244" t="s">
        <v>1006</v>
      </c>
      <c r="C404" s="245"/>
      <c r="D404" s="175"/>
      <c r="E404" s="177"/>
      <c r="F404" s="193"/>
    </row>
    <row r="405" spans="1:6" x14ac:dyDescent="0.3">
      <c r="A405" s="175"/>
      <c r="B405" s="190"/>
      <c r="C405" s="175"/>
      <c r="D405" s="175"/>
      <c r="E405" s="177"/>
      <c r="F405" s="193"/>
    </row>
    <row r="406" spans="1:6" x14ac:dyDescent="0.3">
      <c r="A406" s="185">
        <v>1</v>
      </c>
      <c r="B406" s="161" t="s">
        <v>1007</v>
      </c>
      <c r="C406" s="187"/>
      <c r="D406" s="187"/>
      <c r="E406" s="188"/>
      <c r="F406" s="189"/>
    </row>
    <row r="407" spans="1:6" x14ac:dyDescent="0.3">
      <c r="A407" s="185"/>
      <c r="B407" s="161"/>
      <c r="C407" s="187"/>
      <c r="D407" s="187"/>
      <c r="E407" s="188"/>
      <c r="F407" s="189"/>
    </row>
    <row r="408" spans="1:6" x14ac:dyDescent="0.3">
      <c r="A408" s="186">
        <v>1.1000000000000001</v>
      </c>
      <c r="B408" s="190" t="s">
        <v>1008</v>
      </c>
      <c r="C408" s="175"/>
      <c r="D408" s="175"/>
      <c r="E408" s="177"/>
      <c r="F408" s="178"/>
    </row>
    <row r="409" spans="1:6" x14ac:dyDescent="0.3">
      <c r="A409" s="175"/>
      <c r="B409" s="190" t="s">
        <v>915</v>
      </c>
      <c r="C409" s="194" t="s">
        <v>9</v>
      </c>
      <c r="D409" s="185">
        <v>1</v>
      </c>
      <c r="E409" s="192"/>
      <c r="F409" s="193">
        <f>D409*E409</f>
        <v>0</v>
      </c>
    </row>
    <row r="410" spans="1:6" x14ac:dyDescent="0.3">
      <c r="A410" s="175"/>
      <c r="B410" s="190" t="s">
        <v>916</v>
      </c>
      <c r="C410" s="194" t="s">
        <v>9</v>
      </c>
      <c r="D410" s="185">
        <v>1</v>
      </c>
      <c r="E410" s="192"/>
      <c r="F410" s="193">
        <f>D410*E410</f>
        <v>0</v>
      </c>
    </row>
    <row r="411" spans="1:6" x14ac:dyDescent="0.3">
      <c r="A411" s="175"/>
      <c r="B411" s="175"/>
      <c r="C411" s="175"/>
      <c r="D411" s="175"/>
      <c r="E411" s="177"/>
      <c r="F411" s="178"/>
    </row>
    <row r="412" spans="1:6" ht="28.8" x14ac:dyDescent="0.3">
      <c r="A412" s="186">
        <v>1.2</v>
      </c>
      <c r="B412" s="190" t="s">
        <v>1009</v>
      </c>
      <c r="C412" s="175"/>
      <c r="D412" s="175"/>
      <c r="E412" s="177"/>
      <c r="F412" s="178"/>
    </row>
    <row r="413" spans="1:6" x14ac:dyDescent="0.3">
      <c r="A413" s="175"/>
      <c r="B413" s="190" t="s">
        <v>915</v>
      </c>
      <c r="C413" s="194" t="s">
        <v>9</v>
      </c>
      <c r="D413" s="185">
        <v>1</v>
      </c>
      <c r="E413" s="192"/>
      <c r="F413" s="193">
        <f>D413*E413</f>
        <v>0</v>
      </c>
    </row>
    <row r="414" spans="1:6" x14ac:dyDescent="0.3">
      <c r="A414" s="175"/>
      <c r="B414" s="190" t="s">
        <v>916</v>
      </c>
      <c r="C414" s="194" t="s">
        <v>9</v>
      </c>
      <c r="D414" s="185">
        <v>1</v>
      </c>
      <c r="E414" s="192"/>
      <c r="F414" s="193">
        <f>D414*E414</f>
        <v>0</v>
      </c>
    </row>
    <row r="415" spans="1:6" x14ac:dyDescent="0.3">
      <c r="A415" s="175"/>
      <c r="B415" s="175"/>
      <c r="C415" s="175"/>
      <c r="D415" s="175"/>
      <c r="E415" s="177"/>
      <c r="F415" s="178"/>
    </row>
    <row r="416" spans="1:6" x14ac:dyDescent="0.3">
      <c r="A416" s="208"/>
      <c r="B416" s="161" t="s">
        <v>1000</v>
      </c>
      <c r="C416" s="208"/>
      <c r="D416" s="208"/>
      <c r="E416" s="209"/>
      <c r="F416" s="207">
        <f>SUM(F409:F414)</f>
        <v>0</v>
      </c>
    </row>
    <row r="417" spans="1:6" x14ac:dyDescent="0.3">
      <c r="A417" s="208"/>
      <c r="B417" s="161"/>
      <c r="C417" s="208"/>
      <c r="D417" s="208"/>
      <c r="E417" s="209"/>
      <c r="F417" s="207"/>
    </row>
    <row r="418" spans="1:6" x14ac:dyDescent="0.3">
      <c r="A418" s="208"/>
      <c r="B418" s="244" t="s">
        <v>1010</v>
      </c>
      <c r="C418" s="245"/>
      <c r="D418" s="208"/>
      <c r="E418" s="209"/>
      <c r="F418" s="207"/>
    </row>
    <row r="419" spans="1:6" x14ac:dyDescent="0.3">
      <c r="A419" s="187"/>
      <c r="B419" s="190"/>
      <c r="C419" s="187"/>
      <c r="D419" s="187"/>
      <c r="E419" s="188"/>
      <c r="F419" s="193"/>
    </row>
    <row r="420" spans="1:6" ht="28.8" x14ac:dyDescent="0.3">
      <c r="A420" s="175"/>
      <c r="B420" s="190" t="s">
        <v>1011</v>
      </c>
      <c r="C420" s="175"/>
      <c r="D420" s="175"/>
      <c r="E420" s="177"/>
      <c r="F420" s="178"/>
    </row>
    <row r="421" spans="1:6" x14ac:dyDescent="0.3">
      <c r="A421" s="185">
        <v>1</v>
      </c>
      <c r="B421" s="190" t="s">
        <v>1012</v>
      </c>
      <c r="C421" s="175"/>
      <c r="D421" s="175"/>
      <c r="E421" s="177"/>
      <c r="F421" s="178"/>
    </row>
    <row r="422" spans="1:6" x14ac:dyDescent="0.3">
      <c r="A422" s="175"/>
      <c r="B422" s="175"/>
      <c r="C422" s="175"/>
      <c r="D422" s="175"/>
      <c r="E422" s="177"/>
      <c r="F422" s="178"/>
    </row>
    <row r="423" spans="1:6" ht="86.4" x14ac:dyDescent="0.3">
      <c r="A423" s="186">
        <v>1.1000000000000001</v>
      </c>
      <c r="B423" s="181" t="s">
        <v>1013</v>
      </c>
      <c r="C423" s="181"/>
      <c r="D423" s="181"/>
      <c r="E423" s="183"/>
      <c r="F423" s="184"/>
    </row>
    <row r="424" spans="1:6" x14ac:dyDescent="0.3">
      <c r="A424" s="169" t="s">
        <v>911</v>
      </c>
      <c r="B424" s="190" t="s">
        <v>1014</v>
      </c>
      <c r="C424" s="169" t="s">
        <v>8</v>
      </c>
      <c r="D424" s="185">
        <v>10</v>
      </c>
      <c r="E424" s="192"/>
      <c r="F424" s="193"/>
    </row>
    <row r="425" spans="1:6" x14ac:dyDescent="0.3">
      <c r="A425" s="169" t="s">
        <v>921</v>
      </c>
      <c r="B425" s="190" t="s">
        <v>1015</v>
      </c>
      <c r="C425" s="169" t="s">
        <v>8</v>
      </c>
      <c r="D425" s="185">
        <v>10</v>
      </c>
      <c r="E425" s="192"/>
      <c r="F425" s="193"/>
    </row>
    <row r="426" spans="1:6" x14ac:dyDescent="0.3">
      <c r="A426" s="169" t="s">
        <v>932</v>
      </c>
      <c r="B426" s="190" t="s">
        <v>1016</v>
      </c>
      <c r="C426" s="169" t="s">
        <v>8</v>
      </c>
      <c r="D426" s="185">
        <v>20</v>
      </c>
      <c r="E426" s="192"/>
      <c r="F426" s="178"/>
    </row>
    <row r="427" spans="1:6" x14ac:dyDescent="0.3">
      <c r="A427" s="169" t="s">
        <v>1017</v>
      </c>
      <c r="B427" s="190" t="s">
        <v>1018</v>
      </c>
      <c r="C427" s="169" t="s">
        <v>8</v>
      </c>
      <c r="D427" s="185">
        <v>80</v>
      </c>
      <c r="E427" s="192"/>
      <c r="F427" s="178"/>
    </row>
    <row r="428" spans="1:6" x14ac:dyDescent="0.3">
      <c r="A428" s="169" t="s">
        <v>936</v>
      </c>
      <c r="B428" s="190" t="s">
        <v>1019</v>
      </c>
      <c r="C428" s="169" t="s">
        <v>8</v>
      </c>
      <c r="D428" s="185">
        <v>50</v>
      </c>
      <c r="E428" s="192"/>
      <c r="F428" s="178"/>
    </row>
    <row r="429" spans="1:6" ht="57.6" x14ac:dyDescent="0.3">
      <c r="A429" s="169" t="s">
        <v>940</v>
      </c>
      <c r="B429" s="181" t="s">
        <v>1020</v>
      </c>
      <c r="C429" s="198" t="s">
        <v>8</v>
      </c>
      <c r="D429" s="199">
        <v>50</v>
      </c>
      <c r="E429" s="197"/>
      <c r="F429" s="189"/>
    </row>
    <row r="430" spans="1:6" x14ac:dyDescent="0.3">
      <c r="A430" s="175"/>
      <c r="B430" s="175"/>
      <c r="C430" s="175"/>
      <c r="D430" s="175"/>
      <c r="E430" s="177"/>
      <c r="F430" s="178"/>
    </row>
    <row r="431" spans="1:6" ht="28.8" x14ac:dyDescent="0.3">
      <c r="A431" s="186">
        <v>1.2</v>
      </c>
      <c r="B431" s="190" t="s">
        <v>1021</v>
      </c>
      <c r="C431" s="175"/>
      <c r="D431" s="175"/>
      <c r="E431" s="177"/>
      <c r="F431" s="178"/>
    </row>
    <row r="432" spans="1:6" x14ac:dyDescent="0.3">
      <c r="A432" s="169" t="s">
        <v>953</v>
      </c>
      <c r="B432" s="190" t="s">
        <v>1022</v>
      </c>
      <c r="C432" s="172" t="s">
        <v>9</v>
      </c>
      <c r="D432" s="185">
        <v>2</v>
      </c>
      <c r="E432" s="192"/>
      <c r="F432" s="178"/>
    </row>
    <row r="433" spans="1:6" x14ac:dyDescent="0.3">
      <c r="A433" s="169" t="s">
        <v>955</v>
      </c>
      <c r="B433" s="190" t="s">
        <v>1023</v>
      </c>
      <c r="C433" s="172" t="s">
        <v>9</v>
      </c>
      <c r="D433" s="185">
        <v>6</v>
      </c>
      <c r="E433" s="192"/>
      <c r="F433" s="178"/>
    </row>
    <row r="434" spans="1:6" x14ac:dyDescent="0.3">
      <c r="A434" s="169" t="s">
        <v>960</v>
      </c>
      <c r="B434" s="190" t="s">
        <v>1024</v>
      </c>
      <c r="C434" s="172" t="s">
        <v>9</v>
      </c>
      <c r="D434" s="185">
        <v>6</v>
      </c>
      <c r="E434" s="192"/>
      <c r="F434" s="178"/>
    </row>
    <row r="435" spans="1:6" x14ac:dyDescent="0.3">
      <c r="A435" s="169" t="s">
        <v>962</v>
      </c>
      <c r="B435" s="190" t="s">
        <v>1025</v>
      </c>
      <c r="C435" s="172" t="s">
        <v>9</v>
      </c>
      <c r="D435" s="185">
        <v>4</v>
      </c>
      <c r="E435" s="192"/>
      <c r="F435" s="178"/>
    </row>
    <row r="436" spans="1:6" x14ac:dyDescent="0.3">
      <c r="A436" s="169" t="s">
        <v>964</v>
      </c>
      <c r="B436" s="190" t="s">
        <v>1026</v>
      </c>
      <c r="C436" s="172" t="s">
        <v>9</v>
      </c>
      <c r="D436" s="185">
        <v>2</v>
      </c>
      <c r="E436" s="192"/>
      <c r="F436" s="178"/>
    </row>
    <row r="437" spans="1:6" x14ac:dyDescent="0.3">
      <c r="A437" s="169" t="s">
        <v>1027</v>
      </c>
      <c r="B437" s="190" t="s">
        <v>1028</v>
      </c>
      <c r="C437" s="172" t="s">
        <v>9</v>
      </c>
      <c r="D437" s="185">
        <v>4</v>
      </c>
      <c r="E437" s="192"/>
      <c r="F437" s="178"/>
    </row>
    <row r="438" spans="1:6" x14ac:dyDescent="0.3">
      <c r="A438" s="175"/>
      <c r="B438" s="175"/>
      <c r="C438" s="175"/>
      <c r="D438" s="175"/>
      <c r="E438" s="177"/>
      <c r="F438" s="178"/>
    </row>
    <row r="439" spans="1:6" ht="28.8" x14ac:dyDescent="0.3">
      <c r="A439" s="186">
        <v>1.3</v>
      </c>
      <c r="B439" s="190" t="s">
        <v>1029</v>
      </c>
      <c r="C439" s="175"/>
      <c r="D439" s="175"/>
      <c r="E439" s="177"/>
      <c r="F439" s="178"/>
    </row>
    <row r="440" spans="1:6" x14ac:dyDescent="0.3">
      <c r="A440" s="169" t="s">
        <v>969</v>
      </c>
      <c r="B440" s="190" t="s">
        <v>1030</v>
      </c>
      <c r="C440" s="172" t="s">
        <v>9</v>
      </c>
      <c r="D440" s="185">
        <v>6</v>
      </c>
      <c r="E440" s="192"/>
      <c r="F440" s="178"/>
    </row>
    <row r="441" spans="1:6" x14ac:dyDescent="0.3">
      <c r="A441" s="169" t="s">
        <v>972</v>
      </c>
      <c r="B441" s="190" t="s">
        <v>1031</v>
      </c>
      <c r="C441" s="172" t="s">
        <v>9</v>
      </c>
      <c r="D441" s="185">
        <v>5</v>
      </c>
      <c r="E441" s="192"/>
      <c r="F441" s="178"/>
    </row>
    <row r="442" spans="1:6" x14ac:dyDescent="0.3">
      <c r="A442" s="169" t="s">
        <v>977</v>
      </c>
      <c r="B442" s="190" t="s">
        <v>1032</v>
      </c>
      <c r="C442" s="172" t="s">
        <v>9</v>
      </c>
      <c r="D442" s="185">
        <v>4</v>
      </c>
      <c r="E442" s="177"/>
      <c r="F442" s="178"/>
    </row>
    <row r="443" spans="1:6" x14ac:dyDescent="0.3">
      <c r="A443" s="169" t="s">
        <v>979</v>
      </c>
      <c r="B443" s="190" t="s">
        <v>1033</v>
      </c>
      <c r="C443" s="172" t="s">
        <v>9</v>
      </c>
      <c r="D443" s="185">
        <v>3</v>
      </c>
      <c r="E443" s="177"/>
      <c r="F443" s="178"/>
    </row>
    <row r="444" spans="1:6" x14ac:dyDescent="0.3">
      <c r="A444" s="169" t="s">
        <v>981</v>
      </c>
      <c r="B444" s="190" t="s">
        <v>1034</v>
      </c>
      <c r="C444" s="172" t="s">
        <v>9</v>
      </c>
      <c r="D444" s="185">
        <v>4</v>
      </c>
      <c r="E444" s="177"/>
      <c r="F444" s="178"/>
    </row>
    <row r="445" spans="1:6" x14ac:dyDescent="0.3">
      <c r="A445" s="169" t="s">
        <v>1035</v>
      </c>
      <c r="B445" s="190" t="s">
        <v>1036</v>
      </c>
      <c r="C445" s="172" t="s">
        <v>9</v>
      </c>
      <c r="D445" s="185">
        <v>8</v>
      </c>
      <c r="E445" s="177"/>
      <c r="F445" s="178"/>
    </row>
    <row r="446" spans="1:6" x14ac:dyDescent="0.3">
      <c r="A446" s="175"/>
      <c r="B446" s="175"/>
      <c r="C446" s="175"/>
      <c r="D446" s="175"/>
      <c r="E446" s="177"/>
      <c r="F446" s="178"/>
    </row>
    <row r="447" spans="1:6" ht="28.8" x14ac:dyDescent="0.3">
      <c r="A447" s="186">
        <v>1.4</v>
      </c>
      <c r="B447" s="190" t="s">
        <v>1037</v>
      </c>
      <c r="C447" s="175"/>
      <c r="D447" s="175"/>
      <c r="E447" s="177"/>
      <c r="F447" s="178"/>
    </row>
    <row r="448" spans="1:6" x14ac:dyDescent="0.3">
      <c r="A448" s="169" t="s">
        <v>1038</v>
      </c>
      <c r="B448" s="190" t="s">
        <v>1039</v>
      </c>
      <c r="C448" s="172" t="s">
        <v>9</v>
      </c>
      <c r="D448" s="185">
        <v>4</v>
      </c>
      <c r="E448" s="177"/>
      <c r="F448" s="178"/>
    </row>
    <row r="449" spans="1:6" x14ac:dyDescent="0.3">
      <c r="A449" s="169" t="s">
        <v>1040</v>
      </c>
      <c r="B449" s="190" t="s">
        <v>1041</v>
      </c>
      <c r="C449" s="172" t="s">
        <v>9</v>
      </c>
      <c r="D449" s="185">
        <v>6</v>
      </c>
      <c r="E449" s="177"/>
      <c r="F449" s="178"/>
    </row>
    <row r="450" spans="1:6" x14ac:dyDescent="0.3">
      <c r="A450" s="169" t="s">
        <v>1042</v>
      </c>
      <c r="B450" s="190" t="s">
        <v>1043</v>
      </c>
      <c r="C450" s="172" t="s">
        <v>9</v>
      </c>
      <c r="D450" s="185">
        <v>12</v>
      </c>
      <c r="E450" s="177"/>
      <c r="F450" s="178"/>
    </row>
    <row r="451" spans="1:6" x14ac:dyDescent="0.3">
      <c r="A451" s="169" t="s">
        <v>962</v>
      </c>
      <c r="B451" s="190" t="s">
        <v>1044</v>
      </c>
      <c r="C451" s="172" t="s">
        <v>9</v>
      </c>
      <c r="D451" s="185">
        <v>4</v>
      </c>
      <c r="E451" s="177"/>
      <c r="F451" s="178"/>
    </row>
    <row r="452" spans="1:6" x14ac:dyDescent="0.3">
      <c r="A452" s="169" t="s">
        <v>964</v>
      </c>
      <c r="B452" s="190" t="s">
        <v>1045</v>
      </c>
      <c r="C452" s="172" t="s">
        <v>9</v>
      </c>
      <c r="D452" s="185">
        <v>4</v>
      </c>
      <c r="E452" s="177"/>
      <c r="F452" s="178"/>
    </row>
    <row r="453" spans="1:6" x14ac:dyDescent="0.3">
      <c r="A453" s="169" t="s">
        <v>1027</v>
      </c>
      <c r="B453" s="190" t="s">
        <v>1046</v>
      </c>
      <c r="C453" s="172" t="s">
        <v>9</v>
      </c>
      <c r="D453" s="185">
        <v>4</v>
      </c>
      <c r="E453" s="177"/>
      <c r="F453" s="178"/>
    </row>
    <row r="454" spans="1:6" x14ac:dyDescent="0.3">
      <c r="A454" s="175"/>
      <c r="B454" s="175"/>
      <c r="C454" s="175"/>
      <c r="D454" s="175"/>
      <c r="E454" s="177"/>
      <c r="F454" s="178"/>
    </row>
    <row r="455" spans="1:6" ht="28.8" x14ac:dyDescent="0.3">
      <c r="A455" s="186">
        <v>1.5</v>
      </c>
      <c r="B455" s="190" t="s">
        <v>1047</v>
      </c>
      <c r="C455" s="175"/>
      <c r="D455" s="175"/>
      <c r="E455" s="177"/>
      <c r="F455" s="178"/>
    </row>
    <row r="456" spans="1:6" x14ac:dyDescent="0.3">
      <c r="A456" s="169" t="s">
        <v>938</v>
      </c>
      <c r="B456" s="190" t="s">
        <v>1048</v>
      </c>
      <c r="C456" s="172" t="s">
        <v>9</v>
      </c>
      <c r="D456" s="185">
        <v>15</v>
      </c>
      <c r="E456" s="177"/>
      <c r="F456" s="178"/>
    </row>
    <row r="457" spans="1:6" x14ac:dyDescent="0.3">
      <c r="A457" s="169" t="s">
        <v>1049</v>
      </c>
      <c r="B457" s="190" t="s">
        <v>1050</v>
      </c>
      <c r="C457" s="172" t="s">
        <v>9</v>
      </c>
      <c r="D457" s="185">
        <v>12</v>
      </c>
      <c r="E457" s="177"/>
      <c r="F457" s="178"/>
    </row>
    <row r="458" spans="1:6" x14ac:dyDescent="0.3">
      <c r="A458" s="169" t="s">
        <v>1051</v>
      </c>
      <c r="B458" s="190" t="s">
        <v>1052</v>
      </c>
      <c r="C458" s="172" t="s">
        <v>9</v>
      </c>
      <c r="D458" s="185">
        <v>28</v>
      </c>
      <c r="E458" s="177"/>
      <c r="F458" s="178"/>
    </row>
    <row r="459" spans="1:6" x14ac:dyDescent="0.3">
      <c r="A459" s="169" t="s">
        <v>1053</v>
      </c>
      <c r="B459" s="190" t="s">
        <v>1054</v>
      </c>
      <c r="C459" s="172" t="s">
        <v>9</v>
      </c>
      <c r="D459" s="185">
        <v>5</v>
      </c>
      <c r="E459" s="177"/>
      <c r="F459" s="178"/>
    </row>
    <row r="460" spans="1:6" x14ac:dyDescent="0.3">
      <c r="A460" s="169" t="s">
        <v>1055</v>
      </c>
      <c r="B460" s="190" t="s">
        <v>1056</v>
      </c>
      <c r="C460" s="172" t="s">
        <v>9</v>
      </c>
      <c r="D460" s="185">
        <v>10</v>
      </c>
      <c r="E460" s="177"/>
      <c r="F460" s="178"/>
    </row>
    <row r="461" spans="1:6" x14ac:dyDescent="0.3">
      <c r="A461" s="175"/>
      <c r="B461" s="175"/>
      <c r="C461" s="175"/>
      <c r="D461" s="175"/>
      <c r="E461" s="177"/>
      <c r="F461" s="178"/>
    </row>
    <row r="462" spans="1:6" x14ac:dyDescent="0.3">
      <c r="A462" s="186">
        <v>1.6</v>
      </c>
      <c r="B462" s="190" t="s">
        <v>1057</v>
      </c>
      <c r="C462" s="175"/>
      <c r="D462" s="175"/>
      <c r="E462" s="177"/>
      <c r="F462" s="178"/>
    </row>
    <row r="463" spans="1:6" x14ac:dyDescent="0.3">
      <c r="A463" s="169" t="s">
        <v>1058</v>
      </c>
      <c r="B463" s="190" t="s">
        <v>1059</v>
      </c>
      <c r="C463" s="172" t="s">
        <v>9</v>
      </c>
      <c r="D463" s="185">
        <v>52</v>
      </c>
      <c r="E463" s="177"/>
      <c r="F463" s="178"/>
    </row>
    <row r="464" spans="1:6" x14ac:dyDescent="0.3">
      <c r="A464" s="169" t="s">
        <v>1060</v>
      </c>
      <c r="B464" s="190" t="s">
        <v>1061</v>
      </c>
      <c r="C464" s="172" t="s">
        <v>9</v>
      </c>
      <c r="D464" s="185">
        <v>12</v>
      </c>
      <c r="E464" s="177"/>
      <c r="F464" s="178"/>
    </row>
    <row r="465" spans="1:6" x14ac:dyDescent="0.3">
      <c r="A465" s="175"/>
      <c r="B465" s="175"/>
      <c r="C465" s="175"/>
      <c r="D465" s="175"/>
      <c r="E465" s="177"/>
      <c r="F465" s="178"/>
    </row>
    <row r="466" spans="1:6" x14ac:dyDescent="0.3">
      <c r="A466" s="186">
        <v>1.7</v>
      </c>
      <c r="B466" s="190" t="s">
        <v>1062</v>
      </c>
      <c r="C466" s="175"/>
      <c r="D466" s="175"/>
      <c r="E466" s="177"/>
      <c r="F466" s="178"/>
    </row>
    <row r="467" spans="1:6" x14ac:dyDescent="0.3">
      <c r="A467" s="169" t="s">
        <v>1063</v>
      </c>
      <c r="B467" s="190" t="s">
        <v>1064</v>
      </c>
      <c r="C467" s="172" t="s">
        <v>9</v>
      </c>
      <c r="D467" s="185">
        <v>1</v>
      </c>
      <c r="E467" s="192"/>
      <c r="F467" s="178"/>
    </row>
    <row r="468" spans="1:6" ht="28.8" x14ac:dyDescent="0.3">
      <c r="A468" s="169" t="s">
        <v>1065</v>
      </c>
      <c r="B468" s="190" t="s">
        <v>1066</v>
      </c>
      <c r="C468" s="172" t="s">
        <v>9</v>
      </c>
      <c r="D468" s="185">
        <v>1</v>
      </c>
      <c r="E468" s="192"/>
      <c r="F468" s="189"/>
    </row>
    <row r="469" spans="1:6" x14ac:dyDescent="0.3">
      <c r="A469" s="169" t="s">
        <v>1067</v>
      </c>
      <c r="B469" s="190" t="s">
        <v>1068</v>
      </c>
      <c r="C469" s="172" t="s">
        <v>9</v>
      </c>
      <c r="D469" s="185">
        <v>22</v>
      </c>
      <c r="E469" s="192"/>
      <c r="F469" s="178"/>
    </row>
    <row r="470" spans="1:6" x14ac:dyDescent="0.3">
      <c r="A470" s="175"/>
      <c r="B470" s="175"/>
      <c r="C470" s="175"/>
      <c r="D470" s="175"/>
      <c r="E470" s="177"/>
      <c r="F470" s="178"/>
    </row>
    <row r="471" spans="1:6" ht="28.8" x14ac:dyDescent="0.3">
      <c r="A471" s="185">
        <v>1</v>
      </c>
      <c r="B471" s="161" t="s">
        <v>1069</v>
      </c>
      <c r="C471" s="175"/>
      <c r="D471" s="175"/>
      <c r="E471" s="177"/>
      <c r="F471" s="178"/>
    </row>
    <row r="472" spans="1:6" x14ac:dyDescent="0.3">
      <c r="A472" s="175"/>
      <c r="B472" s="175"/>
      <c r="C472" s="175"/>
      <c r="D472" s="175"/>
      <c r="E472" s="177"/>
      <c r="F472" s="178"/>
    </row>
    <row r="473" spans="1:6" ht="115.2" x14ac:dyDescent="0.3">
      <c r="A473" s="181"/>
      <c r="B473" s="190" t="s">
        <v>1070</v>
      </c>
      <c r="C473" s="181"/>
      <c r="D473" s="181"/>
      <c r="E473" s="183"/>
      <c r="F473" s="184"/>
    </row>
    <row r="474" spans="1:6" x14ac:dyDescent="0.3">
      <c r="A474" s="175"/>
      <c r="B474" s="175"/>
      <c r="C474" s="175"/>
      <c r="D474" s="175"/>
      <c r="E474" s="177"/>
      <c r="F474" s="178"/>
    </row>
    <row r="475" spans="1:6" ht="72" x14ac:dyDescent="0.3">
      <c r="A475" s="186">
        <v>1.1000000000000001</v>
      </c>
      <c r="B475" s="190" t="s">
        <v>1071</v>
      </c>
      <c r="C475" s="172" t="s">
        <v>9</v>
      </c>
      <c r="D475" s="199">
        <v>1</v>
      </c>
      <c r="E475" s="197"/>
      <c r="F475" s="210">
        <f>D475*E475</f>
        <v>0</v>
      </c>
    </row>
    <row r="476" spans="1:6" x14ac:dyDescent="0.3">
      <c r="A476" s="175"/>
      <c r="B476" s="175"/>
      <c r="C476" s="175"/>
      <c r="D476" s="175"/>
      <c r="E476" s="177"/>
      <c r="F476" s="178"/>
    </row>
    <row r="477" spans="1:6" ht="28.8" x14ac:dyDescent="0.3">
      <c r="A477" s="186">
        <v>1.2</v>
      </c>
      <c r="B477" s="190" t="s">
        <v>1081</v>
      </c>
      <c r="C477" s="172" t="s">
        <v>9</v>
      </c>
      <c r="D477" s="185">
        <v>1</v>
      </c>
      <c r="E477" s="192"/>
      <c r="F477" s="210">
        <f>D477*E477</f>
        <v>0</v>
      </c>
    </row>
    <row r="478" spans="1:6" x14ac:dyDescent="0.3">
      <c r="A478" s="175"/>
      <c r="B478" s="175"/>
      <c r="C478" s="175"/>
      <c r="D478" s="175"/>
      <c r="E478" s="177"/>
      <c r="F478" s="178"/>
    </row>
    <row r="479" spans="1:6" x14ac:dyDescent="0.3">
      <c r="A479" s="186">
        <v>1.3</v>
      </c>
      <c r="B479" s="190" t="s">
        <v>1073</v>
      </c>
      <c r="C479" s="169" t="s">
        <v>792</v>
      </c>
      <c r="D479" s="185">
        <v>1</v>
      </c>
      <c r="E479" s="192"/>
      <c r="F479" s="210">
        <f>D479*E479</f>
        <v>0</v>
      </c>
    </row>
    <row r="480" spans="1:6" x14ac:dyDescent="0.3">
      <c r="A480" s="175"/>
      <c r="B480" s="175"/>
      <c r="C480" s="175"/>
      <c r="D480" s="175"/>
      <c r="E480" s="177"/>
      <c r="F480" s="178"/>
    </row>
    <row r="481" spans="1:6" x14ac:dyDescent="0.3">
      <c r="A481" s="205"/>
      <c r="B481" s="161" t="s">
        <v>1000</v>
      </c>
      <c r="C481" s="205"/>
      <c r="D481" s="205"/>
      <c r="E481" s="206"/>
      <c r="F481" s="207">
        <f>SUM(F420:F479)</f>
        <v>0</v>
      </c>
    </row>
    <row r="482" spans="1:6" x14ac:dyDescent="0.3">
      <c r="A482" s="211"/>
      <c r="B482" s="212"/>
      <c r="C482" s="211"/>
      <c r="D482" s="211"/>
      <c r="E482" s="213"/>
      <c r="F482" s="214"/>
    </row>
    <row r="483" spans="1:6" x14ac:dyDescent="0.3">
      <c r="A483" s="241" t="s">
        <v>1076</v>
      </c>
      <c r="B483" s="241"/>
      <c r="C483" s="241"/>
      <c r="D483" s="241"/>
      <c r="E483" s="241"/>
    </row>
    <row r="484" spans="1:6" x14ac:dyDescent="0.3">
      <c r="A484" s="241" t="s">
        <v>1074</v>
      </c>
      <c r="B484" s="241"/>
      <c r="C484" s="241"/>
      <c r="D484" s="241"/>
      <c r="E484" s="241"/>
    </row>
    <row r="485" spans="1:6" x14ac:dyDescent="0.3">
      <c r="A485" s="175"/>
      <c r="B485" s="242"/>
      <c r="C485" s="243"/>
      <c r="D485" s="175"/>
      <c r="F485" s="178"/>
    </row>
    <row r="486" spans="1:6" x14ac:dyDescent="0.3">
      <c r="A486" s="217">
        <v>1</v>
      </c>
      <c r="B486" s="235" t="s">
        <v>907</v>
      </c>
      <c r="C486" s="236"/>
      <c r="D486" s="169"/>
      <c r="F486" s="218">
        <f>F387</f>
        <v>0</v>
      </c>
    </row>
    <row r="487" spans="1:6" x14ac:dyDescent="0.3">
      <c r="A487" s="219">
        <v>2</v>
      </c>
      <c r="B487" s="235" t="s">
        <v>1001</v>
      </c>
      <c r="C487" s="236"/>
      <c r="D487" s="169"/>
      <c r="F487" s="218">
        <f>F402</f>
        <v>0</v>
      </c>
    </row>
    <row r="488" spans="1:6" x14ac:dyDescent="0.3">
      <c r="A488" s="185">
        <v>3</v>
      </c>
      <c r="B488" s="235" t="s">
        <v>1006</v>
      </c>
      <c r="C488" s="236"/>
      <c r="D488" s="169"/>
      <c r="F488" s="218">
        <f>F416</f>
        <v>0</v>
      </c>
    </row>
    <row r="489" spans="1:6" x14ac:dyDescent="0.3">
      <c r="A489" s="185">
        <v>4</v>
      </c>
      <c r="B489" s="235" t="s">
        <v>1010</v>
      </c>
      <c r="C489" s="236"/>
      <c r="D489" s="169"/>
      <c r="F489" s="218">
        <f>F481</f>
        <v>0</v>
      </c>
    </row>
    <row r="490" spans="1:6" x14ac:dyDescent="0.3">
      <c r="A490" s="181"/>
      <c r="B490" s="237"/>
      <c r="C490" s="238"/>
      <c r="D490" s="181"/>
      <c r="F490" s="184"/>
    </row>
    <row r="491" spans="1:6" x14ac:dyDescent="0.3">
      <c r="A491" s="239" t="s">
        <v>1075</v>
      </c>
      <c r="B491" s="240"/>
      <c r="C491" s="220"/>
      <c r="D491" s="169"/>
      <c r="F491" s="218">
        <f>SUM(F486:F490)</f>
        <v>0</v>
      </c>
    </row>
    <row r="492" spans="1:6" x14ac:dyDescent="0.3">
      <c r="A492" s="221"/>
      <c r="B492" s="222"/>
      <c r="C492" s="220"/>
      <c r="D492" s="169"/>
      <c r="F492" s="218"/>
    </row>
    <row r="493" spans="1:6" x14ac:dyDescent="0.3">
      <c r="A493" s="160" t="s">
        <v>10</v>
      </c>
      <c r="B493" s="161" t="s">
        <v>902</v>
      </c>
      <c r="C493" s="162" t="s">
        <v>903</v>
      </c>
      <c r="D493" s="163" t="s">
        <v>904</v>
      </c>
      <c r="E493" s="164" t="s">
        <v>905</v>
      </c>
      <c r="F493" s="165" t="s">
        <v>906</v>
      </c>
    </row>
    <row r="494" spans="1:6" x14ac:dyDescent="0.3">
      <c r="A494" s="169"/>
      <c r="B494" s="170"/>
      <c r="C494" s="171"/>
      <c r="D494" s="172"/>
      <c r="E494" s="173"/>
      <c r="F494" s="174"/>
    </row>
    <row r="495" spans="1:6" x14ac:dyDescent="0.3">
      <c r="A495" s="169"/>
      <c r="B495" s="168" t="s">
        <v>1082</v>
      </c>
      <c r="C495" s="171"/>
      <c r="D495" s="172"/>
      <c r="E495" s="173"/>
      <c r="F495" s="174"/>
    </row>
    <row r="496" spans="1:6" x14ac:dyDescent="0.3">
      <c r="A496" s="169"/>
      <c r="B496" s="170"/>
      <c r="C496" s="171"/>
      <c r="D496" s="172"/>
      <c r="E496" s="173"/>
      <c r="F496" s="174"/>
    </row>
    <row r="497" spans="1:6" ht="28.8" x14ac:dyDescent="0.3">
      <c r="A497" s="175"/>
      <c r="B497" s="168" t="s">
        <v>907</v>
      </c>
      <c r="C497" s="176"/>
      <c r="D497" s="175"/>
      <c r="E497" s="177"/>
      <c r="F497" s="178"/>
    </row>
    <row r="498" spans="1:6" x14ac:dyDescent="0.3">
      <c r="A498" s="175"/>
      <c r="B498" s="179"/>
      <c r="C498" s="180"/>
      <c r="D498" s="175"/>
      <c r="E498" s="177"/>
      <c r="F498" s="178"/>
    </row>
    <row r="499" spans="1:6" ht="129.6" x14ac:dyDescent="0.3">
      <c r="A499" s="181"/>
      <c r="B499" s="182" t="s">
        <v>908</v>
      </c>
      <c r="C499" s="181"/>
      <c r="D499" s="181"/>
      <c r="E499" s="183"/>
      <c r="F499" s="184"/>
    </row>
    <row r="500" spans="1:6" x14ac:dyDescent="0.3">
      <c r="A500" s="175"/>
      <c r="B500" s="175"/>
      <c r="C500" s="175"/>
      <c r="D500" s="175"/>
      <c r="E500" s="177"/>
      <c r="F500" s="178"/>
    </row>
    <row r="501" spans="1:6" x14ac:dyDescent="0.3">
      <c r="A501" s="185">
        <v>1</v>
      </c>
      <c r="B501" s="161" t="s">
        <v>1083</v>
      </c>
      <c r="C501" s="175"/>
      <c r="D501" s="175"/>
      <c r="E501" s="177"/>
      <c r="F501" s="178"/>
    </row>
    <row r="502" spans="1:6" x14ac:dyDescent="0.3">
      <c r="A502" s="175"/>
      <c r="B502" s="175"/>
      <c r="C502" s="175"/>
      <c r="D502" s="175"/>
      <c r="E502" s="177"/>
      <c r="F502" s="178"/>
    </row>
    <row r="503" spans="1:6" x14ac:dyDescent="0.3">
      <c r="A503" s="186">
        <v>1.1000000000000001</v>
      </c>
      <c r="B503" s="161" t="s">
        <v>1084</v>
      </c>
      <c r="C503" s="175"/>
      <c r="D503" s="175"/>
      <c r="E503" s="177"/>
      <c r="F503" s="178"/>
    </row>
    <row r="504" spans="1:6" x14ac:dyDescent="0.3">
      <c r="A504" s="175"/>
      <c r="B504" s="175"/>
      <c r="C504" s="175"/>
      <c r="D504" s="175"/>
      <c r="E504" s="177"/>
      <c r="F504" s="178"/>
    </row>
    <row r="505" spans="1:6" x14ac:dyDescent="0.3">
      <c r="A505" s="169" t="s">
        <v>911</v>
      </c>
      <c r="B505" s="161" t="s">
        <v>912</v>
      </c>
      <c r="C505" s="175"/>
      <c r="D505" s="175"/>
      <c r="E505" s="177"/>
      <c r="F505" s="178"/>
    </row>
    <row r="506" spans="1:6" x14ac:dyDescent="0.3">
      <c r="A506" s="175"/>
      <c r="B506" s="175"/>
      <c r="C506" s="175"/>
      <c r="D506" s="175"/>
      <c r="E506" s="177"/>
      <c r="F506" s="178"/>
    </row>
    <row r="507" spans="1:6" ht="43.2" x14ac:dyDescent="0.3">
      <c r="A507" s="169" t="s">
        <v>913</v>
      </c>
      <c r="B507" s="181" t="s">
        <v>914</v>
      </c>
      <c r="C507" s="187"/>
      <c r="D507" s="187"/>
      <c r="E507" s="188"/>
      <c r="F507" s="189"/>
    </row>
    <row r="508" spans="1:6" x14ac:dyDescent="0.3">
      <c r="A508" s="175"/>
      <c r="B508" s="190" t="s">
        <v>915</v>
      </c>
      <c r="C508" s="172" t="s">
        <v>9</v>
      </c>
      <c r="D508" s="191">
        <v>3</v>
      </c>
      <c r="E508" s="192"/>
      <c r="F508" s="193">
        <f>D508*E508</f>
        <v>0</v>
      </c>
    </row>
    <row r="509" spans="1:6" x14ac:dyDescent="0.3">
      <c r="A509" s="175"/>
      <c r="B509" s="190" t="s">
        <v>916</v>
      </c>
      <c r="C509" s="172" t="s">
        <v>9</v>
      </c>
      <c r="D509" s="191">
        <v>3</v>
      </c>
      <c r="E509" s="192"/>
      <c r="F509" s="193">
        <f>D509*E509</f>
        <v>0</v>
      </c>
    </row>
    <row r="510" spans="1:6" x14ac:dyDescent="0.3">
      <c r="A510" s="175"/>
      <c r="B510" s="175"/>
      <c r="C510" s="175"/>
      <c r="D510" s="175"/>
      <c r="E510" s="177"/>
      <c r="F510" s="178"/>
    </row>
    <row r="511" spans="1:6" ht="43.2" x14ac:dyDescent="0.3">
      <c r="A511" s="169" t="s">
        <v>917</v>
      </c>
      <c r="B511" s="181" t="s">
        <v>918</v>
      </c>
      <c r="C511" s="187"/>
      <c r="D511" s="187"/>
      <c r="E511" s="188"/>
      <c r="F511" s="189"/>
    </row>
    <row r="512" spans="1:6" x14ac:dyDescent="0.3">
      <c r="A512" s="175"/>
      <c r="B512" s="190" t="s">
        <v>915</v>
      </c>
      <c r="C512" s="172" t="s">
        <v>9</v>
      </c>
      <c r="D512" s="191">
        <v>1</v>
      </c>
      <c r="E512" s="192"/>
      <c r="F512" s="193">
        <f>D512*E512</f>
        <v>0</v>
      </c>
    </row>
    <row r="513" spans="1:6" x14ac:dyDescent="0.3">
      <c r="A513" s="175"/>
      <c r="B513" s="190" t="s">
        <v>916</v>
      </c>
      <c r="C513" s="172" t="s">
        <v>9</v>
      </c>
      <c r="D513" s="191">
        <v>1</v>
      </c>
      <c r="E513" s="192"/>
      <c r="F513" s="193">
        <f>D513*E513</f>
        <v>0</v>
      </c>
    </row>
    <row r="514" spans="1:6" x14ac:dyDescent="0.3">
      <c r="A514" s="175"/>
      <c r="B514" s="175"/>
      <c r="C514" s="175"/>
      <c r="D514" s="175"/>
      <c r="E514" s="177"/>
      <c r="F514" s="178"/>
    </row>
    <row r="515" spans="1:6" x14ac:dyDescent="0.3">
      <c r="A515" s="169" t="s">
        <v>921</v>
      </c>
      <c r="B515" s="190" t="s">
        <v>922</v>
      </c>
      <c r="C515" s="175"/>
      <c r="D515" s="175"/>
      <c r="E515" s="177"/>
      <c r="F515" s="178"/>
    </row>
    <row r="516" spans="1:6" x14ac:dyDescent="0.3">
      <c r="A516" s="169"/>
      <c r="B516" s="190"/>
      <c r="C516" s="175"/>
      <c r="D516" s="175"/>
      <c r="E516" s="177"/>
      <c r="F516" s="178"/>
    </row>
    <row r="517" spans="1:6" ht="28.8" x14ac:dyDescent="0.3">
      <c r="A517" s="175"/>
      <c r="B517" s="190" t="s">
        <v>923</v>
      </c>
      <c r="C517" s="175"/>
      <c r="D517" s="175"/>
      <c r="E517" s="177"/>
      <c r="F517" s="178"/>
    </row>
    <row r="518" spans="1:6" x14ac:dyDescent="0.3">
      <c r="A518" s="169" t="s">
        <v>924</v>
      </c>
      <c r="B518" s="190" t="s">
        <v>925</v>
      </c>
      <c r="C518" s="194" t="s">
        <v>8</v>
      </c>
      <c r="D518" s="191">
        <v>32</v>
      </c>
      <c r="E518" s="192"/>
      <c r="F518" s="193">
        <f>D518*E518</f>
        <v>0</v>
      </c>
    </row>
    <row r="519" spans="1:6" x14ac:dyDescent="0.3">
      <c r="A519" s="169" t="s">
        <v>926</v>
      </c>
      <c r="B519" s="190" t="s">
        <v>927</v>
      </c>
      <c r="C519" s="194" t="s">
        <v>8</v>
      </c>
      <c r="D519" s="191">
        <v>30</v>
      </c>
      <c r="E519" s="192"/>
      <c r="F519" s="193">
        <f>D519*E519</f>
        <v>0</v>
      </c>
    </row>
    <row r="520" spans="1:6" x14ac:dyDescent="0.3">
      <c r="A520" s="169" t="s">
        <v>928</v>
      </c>
      <c r="B520" s="190" t="s">
        <v>929</v>
      </c>
      <c r="C520" s="172" t="s">
        <v>10</v>
      </c>
      <c r="D520" s="172">
        <v>1</v>
      </c>
      <c r="E520" s="192"/>
      <c r="F520" s="193">
        <f>D520*E520</f>
        <v>0</v>
      </c>
    </row>
    <row r="521" spans="1:6" x14ac:dyDescent="0.3">
      <c r="A521" s="169" t="s">
        <v>930</v>
      </c>
      <c r="B521" s="190" t="s">
        <v>931</v>
      </c>
      <c r="C521" s="172" t="s">
        <v>10</v>
      </c>
      <c r="D521" s="172">
        <v>1</v>
      </c>
      <c r="E521" s="192"/>
      <c r="F521" s="193">
        <f>D521*E521</f>
        <v>0</v>
      </c>
    </row>
    <row r="522" spans="1:6" x14ac:dyDescent="0.3">
      <c r="A522" s="175"/>
      <c r="B522" s="175"/>
      <c r="C522" s="175"/>
      <c r="D522" s="175"/>
      <c r="E522" s="177"/>
      <c r="F522" s="178"/>
    </row>
    <row r="523" spans="1:6" x14ac:dyDescent="0.3">
      <c r="A523" s="169" t="s">
        <v>932</v>
      </c>
      <c r="B523" s="190" t="s">
        <v>933</v>
      </c>
      <c r="C523" s="175"/>
      <c r="D523" s="175"/>
      <c r="E523" s="177"/>
      <c r="F523" s="178"/>
    </row>
    <row r="524" spans="1:6" x14ac:dyDescent="0.3">
      <c r="A524" s="175"/>
      <c r="B524" s="175"/>
      <c r="C524" s="175"/>
      <c r="D524" s="175"/>
      <c r="E524" s="177"/>
      <c r="F524" s="178"/>
    </row>
    <row r="525" spans="1:6" ht="28.8" x14ac:dyDescent="0.3">
      <c r="A525" s="169" t="s">
        <v>934</v>
      </c>
      <c r="B525" s="190" t="s">
        <v>935</v>
      </c>
      <c r="C525" s="194" t="s">
        <v>8</v>
      </c>
      <c r="D525" s="191">
        <v>40</v>
      </c>
      <c r="E525" s="192"/>
      <c r="F525" s="193">
        <f>D525*E525</f>
        <v>0</v>
      </c>
    </row>
    <row r="526" spans="1:6" x14ac:dyDescent="0.3">
      <c r="A526" s="175"/>
      <c r="B526" s="175"/>
      <c r="C526" s="175"/>
      <c r="D526" s="175"/>
      <c r="E526" s="177"/>
      <c r="F526" s="178"/>
    </row>
    <row r="527" spans="1:6" x14ac:dyDescent="0.3">
      <c r="A527" s="169" t="s">
        <v>936</v>
      </c>
      <c r="B527" s="235" t="s">
        <v>937</v>
      </c>
      <c r="C527" s="236"/>
      <c r="D527" s="175"/>
      <c r="E527" s="177"/>
      <c r="F527" s="178"/>
    </row>
    <row r="528" spans="1:6" x14ac:dyDescent="0.3">
      <c r="A528" s="175"/>
      <c r="B528" s="175"/>
      <c r="C528" s="175"/>
      <c r="D528" s="175"/>
      <c r="E528" s="177"/>
      <c r="F528" s="178"/>
    </row>
    <row r="529" spans="1:6" ht="43.2" x14ac:dyDescent="0.3">
      <c r="A529" s="169" t="s">
        <v>938</v>
      </c>
      <c r="B529" s="190" t="s">
        <v>939</v>
      </c>
      <c r="C529" s="195" t="s">
        <v>10</v>
      </c>
      <c r="D529" s="196">
        <v>3</v>
      </c>
      <c r="E529" s="197"/>
      <c r="F529" s="193">
        <f>D529*E529</f>
        <v>0</v>
      </c>
    </row>
    <row r="530" spans="1:6" x14ac:dyDescent="0.3">
      <c r="A530" s="175"/>
      <c r="B530" s="175"/>
      <c r="C530" s="175"/>
      <c r="D530" s="175"/>
      <c r="E530" s="177"/>
      <c r="F530" s="178"/>
    </row>
    <row r="531" spans="1:6" x14ac:dyDescent="0.3">
      <c r="A531" s="169" t="s">
        <v>940</v>
      </c>
      <c r="B531" s="190" t="s">
        <v>941</v>
      </c>
      <c r="C531" s="175"/>
      <c r="D531" s="175"/>
      <c r="E531" s="177"/>
      <c r="F531" s="178"/>
    </row>
    <row r="532" spans="1:6" x14ac:dyDescent="0.3">
      <c r="A532" s="175"/>
      <c r="B532" s="175"/>
      <c r="C532" s="175"/>
      <c r="D532" s="175"/>
      <c r="E532" s="177"/>
      <c r="F532" s="178"/>
    </row>
    <row r="533" spans="1:6" x14ac:dyDescent="0.3">
      <c r="A533" s="169" t="s">
        <v>942</v>
      </c>
      <c r="B533" s="190" t="s">
        <v>943</v>
      </c>
      <c r="C533" s="175"/>
      <c r="D533" s="175"/>
      <c r="E533" s="177"/>
      <c r="F533" s="178"/>
    </row>
    <row r="534" spans="1:6" x14ac:dyDescent="0.3">
      <c r="A534" s="175"/>
      <c r="B534" s="175"/>
      <c r="C534" s="175"/>
      <c r="D534" s="175"/>
      <c r="E534" s="177"/>
      <c r="F534" s="178"/>
    </row>
    <row r="535" spans="1:6" ht="28.8" x14ac:dyDescent="0.3">
      <c r="A535" s="169" t="s">
        <v>944</v>
      </c>
      <c r="B535" s="190" t="s">
        <v>945</v>
      </c>
      <c r="C535" s="175"/>
      <c r="D535" s="175"/>
      <c r="E535" s="177"/>
      <c r="F535" s="178"/>
    </row>
    <row r="536" spans="1:6" x14ac:dyDescent="0.3">
      <c r="A536" s="175"/>
      <c r="B536" s="190" t="s">
        <v>915</v>
      </c>
      <c r="C536" s="172" t="s">
        <v>9</v>
      </c>
      <c r="D536" s="185">
        <v>1</v>
      </c>
      <c r="E536" s="192"/>
      <c r="F536" s="193">
        <f>D536*E536</f>
        <v>0</v>
      </c>
    </row>
    <row r="537" spans="1:6" x14ac:dyDescent="0.3">
      <c r="A537" s="175"/>
      <c r="B537" s="190" t="s">
        <v>916</v>
      </c>
      <c r="C537" s="172" t="s">
        <v>9</v>
      </c>
      <c r="D537" s="185">
        <v>1</v>
      </c>
      <c r="E537" s="192"/>
      <c r="F537" s="193">
        <f>D537*E537</f>
        <v>0</v>
      </c>
    </row>
    <row r="538" spans="1:6" x14ac:dyDescent="0.3">
      <c r="A538" s="175"/>
      <c r="B538" s="175"/>
      <c r="C538" s="175"/>
      <c r="D538" s="175"/>
      <c r="E538" s="177"/>
      <c r="F538" s="178"/>
    </row>
    <row r="539" spans="1:6" ht="28.8" x14ac:dyDescent="0.3">
      <c r="A539" s="169" t="s">
        <v>946</v>
      </c>
      <c r="B539" s="190" t="s">
        <v>947</v>
      </c>
      <c r="C539" s="175"/>
      <c r="D539" s="175"/>
      <c r="E539" s="177"/>
      <c r="F539" s="178"/>
    </row>
    <row r="540" spans="1:6" x14ac:dyDescent="0.3">
      <c r="A540" s="175"/>
      <c r="B540" s="190" t="s">
        <v>915</v>
      </c>
      <c r="C540" s="172" t="s">
        <v>9</v>
      </c>
      <c r="D540" s="185">
        <v>1</v>
      </c>
      <c r="E540" s="192"/>
      <c r="F540" s="193">
        <f>D540*E540</f>
        <v>0</v>
      </c>
    </row>
    <row r="541" spans="1:6" x14ac:dyDescent="0.3">
      <c r="A541" s="175"/>
      <c r="B541" s="190" t="s">
        <v>916</v>
      </c>
      <c r="C541" s="172" t="s">
        <v>9</v>
      </c>
      <c r="D541" s="185">
        <v>1</v>
      </c>
      <c r="E541" s="192"/>
      <c r="F541" s="193">
        <f>D541*E541</f>
        <v>0</v>
      </c>
    </row>
    <row r="542" spans="1:6" x14ac:dyDescent="0.3">
      <c r="A542" s="175"/>
      <c r="B542" s="175"/>
      <c r="C542" s="175"/>
      <c r="D542" s="175"/>
      <c r="E542" s="177"/>
      <c r="F542" s="178"/>
    </row>
    <row r="543" spans="1:6" ht="28.8" x14ac:dyDescent="0.3">
      <c r="A543" s="169" t="s">
        <v>948</v>
      </c>
      <c r="B543" s="190" t="s">
        <v>949</v>
      </c>
      <c r="C543" s="187"/>
      <c r="D543" s="187"/>
      <c r="E543" s="188"/>
      <c r="F543" s="189"/>
    </row>
    <row r="544" spans="1:6" x14ac:dyDescent="0.3">
      <c r="A544" s="175"/>
      <c r="B544" s="190" t="s">
        <v>915</v>
      </c>
      <c r="C544" s="172" t="s">
        <v>9</v>
      </c>
      <c r="D544" s="185">
        <v>0</v>
      </c>
      <c r="E544" s="192"/>
      <c r="F544" s="193">
        <f>D544*E544</f>
        <v>0</v>
      </c>
    </row>
    <row r="545" spans="1:6" x14ac:dyDescent="0.3">
      <c r="A545" s="175"/>
      <c r="B545" s="190" t="s">
        <v>916</v>
      </c>
      <c r="C545" s="172" t="s">
        <v>9</v>
      </c>
      <c r="D545" s="185">
        <v>0</v>
      </c>
      <c r="E545" s="192"/>
      <c r="F545" s="193">
        <f>D545*E545</f>
        <v>0</v>
      </c>
    </row>
    <row r="546" spans="1:6" x14ac:dyDescent="0.3">
      <c r="A546" s="175"/>
      <c r="B546" s="175"/>
      <c r="C546" s="175"/>
      <c r="D546" s="175"/>
      <c r="E546" s="177"/>
      <c r="F546" s="178"/>
    </row>
    <row r="547" spans="1:6" ht="28.8" x14ac:dyDescent="0.3">
      <c r="A547" s="169" t="s">
        <v>950</v>
      </c>
      <c r="B547" s="190" t="s">
        <v>951</v>
      </c>
      <c r="C547" s="175"/>
      <c r="D547" s="175"/>
      <c r="E547" s="177"/>
      <c r="F547" s="178"/>
    </row>
    <row r="548" spans="1:6" x14ac:dyDescent="0.3">
      <c r="A548" s="175"/>
      <c r="B548" s="190" t="s">
        <v>915</v>
      </c>
      <c r="C548" s="172" t="s">
        <v>9</v>
      </c>
      <c r="D548" s="185">
        <v>0</v>
      </c>
      <c r="E548" s="192"/>
      <c r="F548" s="193">
        <f>D548*E548</f>
        <v>0</v>
      </c>
    </row>
    <row r="549" spans="1:6" x14ac:dyDescent="0.3">
      <c r="A549" s="175"/>
      <c r="B549" s="190" t="s">
        <v>916</v>
      </c>
      <c r="C549" s="172" t="s">
        <v>9</v>
      </c>
      <c r="D549" s="185">
        <v>0</v>
      </c>
      <c r="E549" s="192"/>
      <c r="F549" s="193">
        <f>D549*E549</f>
        <v>0</v>
      </c>
    </row>
    <row r="550" spans="1:6" x14ac:dyDescent="0.3">
      <c r="A550" s="175"/>
      <c r="B550" s="175"/>
      <c r="C550" s="175"/>
      <c r="D550" s="175"/>
      <c r="E550" s="177"/>
      <c r="F550" s="178"/>
    </row>
    <row r="551" spans="1:6" ht="28.8" x14ac:dyDescent="0.3">
      <c r="A551" s="185">
        <v>2</v>
      </c>
      <c r="B551" s="161" t="s">
        <v>985</v>
      </c>
      <c r="C551" s="187"/>
      <c r="D551" s="187"/>
      <c r="E551" s="188"/>
      <c r="F551" s="189"/>
    </row>
    <row r="552" spans="1:6" x14ac:dyDescent="0.3">
      <c r="A552" s="175"/>
      <c r="B552" s="175"/>
      <c r="C552" s="175"/>
      <c r="D552" s="175"/>
      <c r="E552" s="177"/>
      <c r="F552" s="178"/>
    </row>
    <row r="553" spans="1:6" ht="57.6" x14ac:dyDescent="0.3">
      <c r="A553" s="186">
        <v>2.1</v>
      </c>
      <c r="B553" s="181" t="s">
        <v>986</v>
      </c>
      <c r="C553" s="202" t="s">
        <v>10</v>
      </c>
      <c r="D553" s="196">
        <v>1</v>
      </c>
      <c r="E553" s="197"/>
      <c r="F553" s="193">
        <f>D553*E553</f>
        <v>0</v>
      </c>
    </row>
    <row r="554" spans="1:6" x14ac:dyDescent="0.3">
      <c r="A554" s="175"/>
      <c r="B554" s="175"/>
      <c r="C554" s="175"/>
      <c r="D554" s="175"/>
      <c r="E554" s="177"/>
      <c r="F554" s="178"/>
    </row>
    <row r="555" spans="1:6" ht="28.8" x14ac:dyDescent="0.3">
      <c r="A555" s="186">
        <v>2.2000000000000002</v>
      </c>
      <c r="B555" s="190" t="s">
        <v>987</v>
      </c>
      <c r="C555" s="203" t="s">
        <v>988</v>
      </c>
      <c r="D555" s="191">
        <v>3</v>
      </c>
      <c r="E555" s="192"/>
      <c r="F555" s="193">
        <f>D555*E555</f>
        <v>0</v>
      </c>
    </row>
    <row r="556" spans="1:6" x14ac:dyDescent="0.3">
      <c r="A556" s="175"/>
      <c r="B556" s="175"/>
      <c r="C556" s="175"/>
      <c r="D556" s="175"/>
      <c r="E556" s="177"/>
      <c r="F556" s="178"/>
    </row>
    <row r="557" spans="1:6" x14ac:dyDescent="0.3">
      <c r="A557" s="186">
        <v>2.2999999999999998</v>
      </c>
      <c r="B557" s="190" t="s">
        <v>989</v>
      </c>
      <c r="C557" s="190" t="s">
        <v>990</v>
      </c>
      <c r="D557" s="191">
        <v>2</v>
      </c>
      <c r="E557" s="192"/>
      <c r="F557" s="193">
        <f>D557*E557</f>
        <v>0</v>
      </c>
    </row>
    <row r="558" spans="1:6" x14ac:dyDescent="0.3">
      <c r="A558" s="175"/>
      <c r="B558" s="175"/>
      <c r="C558" s="175"/>
      <c r="D558" s="175"/>
      <c r="E558" s="177"/>
      <c r="F558" s="178"/>
    </row>
    <row r="559" spans="1:6" x14ac:dyDescent="0.3">
      <c r="A559" s="186">
        <v>2.4</v>
      </c>
      <c r="B559" s="190" t="s">
        <v>991</v>
      </c>
      <c r="C559" s="172" t="s">
        <v>9</v>
      </c>
      <c r="D559" s="191">
        <v>3</v>
      </c>
      <c r="E559" s="192"/>
      <c r="F559" s="193">
        <f>D559*E559</f>
        <v>0</v>
      </c>
    </row>
    <row r="560" spans="1:6" x14ac:dyDescent="0.3">
      <c r="A560" s="175"/>
      <c r="B560" s="175"/>
      <c r="C560" s="175"/>
      <c r="D560" s="175"/>
      <c r="E560" s="177"/>
      <c r="F560" s="178"/>
    </row>
    <row r="561" spans="1:6" x14ac:dyDescent="0.3">
      <c r="A561" s="186">
        <v>2.5</v>
      </c>
      <c r="B561" s="190" t="s">
        <v>992</v>
      </c>
      <c r="C561" s="190" t="s">
        <v>10</v>
      </c>
      <c r="D561" s="191">
        <v>1</v>
      </c>
      <c r="E561" s="192"/>
      <c r="F561" s="193">
        <f>D561*E561</f>
        <v>0</v>
      </c>
    </row>
    <row r="562" spans="1:6" x14ac:dyDescent="0.3">
      <c r="A562" s="175"/>
      <c r="B562" s="175"/>
      <c r="C562" s="175"/>
      <c r="D562" s="175"/>
      <c r="E562" s="177"/>
      <c r="F562" s="178"/>
    </row>
    <row r="563" spans="1:6" ht="57.6" x14ac:dyDescent="0.3">
      <c r="A563" s="186">
        <v>2.6</v>
      </c>
      <c r="B563" s="181" t="s">
        <v>993</v>
      </c>
      <c r="C563" s="202" t="s">
        <v>10</v>
      </c>
      <c r="D563" s="195">
        <v>1</v>
      </c>
      <c r="E563" s="197"/>
      <c r="F563" s="193">
        <f>D563*E563</f>
        <v>0</v>
      </c>
    </row>
    <row r="564" spans="1:6" x14ac:dyDescent="0.3">
      <c r="A564" s="175"/>
      <c r="B564" s="175"/>
      <c r="C564" s="175"/>
      <c r="D564" s="175"/>
      <c r="E564" s="177"/>
      <c r="F564" s="178"/>
    </row>
    <row r="565" spans="1:6" ht="28.8" x14ac:dyDescent="0.3">
      <c r="A565" s="186">
        <v>2.7</v>
      </c>
      <c r="B565" s="190" t="s">
        <v>994</v>
      </c>
      <c r="C565" s="190" t="s">
        <v>10</v>
      </c>
      <c r="D565" s="191">
        <v>1</v>
      </c>
      <c r="E565" s="192"/>
      <c r="F565" s="193">
        <f>D565*E565</f>
        <v>0</v>
      </c>
    </row>
    <row r="566" spans="1:6" x14ac:dyDescent="0.3">
      <c r="A566" s="175"/>
      <c r="B566" s="175"/>
      <c r="C566" s="175"/>
      <c r="D566" s="175"/>
      <c r="E566" s="177"/>
      <c r="F566" s="178"/>
    </row>
    <row r="567" spans="1:6" x14ac:dyDescent="0.3">
      <c r="A567" s="186">
        <v>2.8</v>
      </c>
      <c r="B567" s="190" t="s">
        <v>995</v>
      </c>
      <c r="C567" s="190" t="s">
        <v>10</v>
      </c>
      <c r="D567" s="191">
        <v>1</v>
      </c>
      <c r="E567" s="192"/>
      <c r="F567" s="193">
        <f>D567*E567</f>
        <v>0</v>
      </c>
    </row>
    <row r="568" spans="1:6" x14ac:dyDescent="0.3">
      <c r="A568" s="175"/>
      <c r="B568" s="175"/>
      <c r="C568" s="175"/>
      <c r="D568" s="175"/>
      <c r="E568" s="177"/>
      <c r="F568" s="178"/>
    </row>
    <row r="569" spans="1:6" ht="43.2" x14ac:dyDescent="0.3">
      <c r="A569" s="186">
        <v>2.9</v>
      </c>
      <c r="B569" s="181" t="s">
        <v>996</v>
      </c>
      <c r="C569" s="190" t="s">
        <v>10</v>
      </c>
      <c r="D569" s="191">
        <v>1</v>
      </c>
      <c r="E569" s="192"/>
      <c r="F569" s="193">
        <f>D569*E569</f>
        <v>0</v>
      </c>
    </row>
    <row r="570" spans="1:6" x14ac:dyDescent="0.3">
      <c r="A570" s="175"/>
      <c r="B570" s="175"/>
      <c r="C570" s="175"/>
      <c r="D570" s="175"/>
      <c r="E570" s="177"/>
      <c r="F570" s="178"/>
    </row>
    <row r="571" spans="1:6" x14ac:dyDescent="0.3">
      <c r="A571" s="185">
        <v>3</v>
      </c>
      <c r="B571" s="204" t="s">
        <v>997</v>
      </c>
      <c r="C571" s="201"/>
      <c r="D571" s="175"/>
      <c r="E571" s="177"/>
      <c r="F571" s="178"/>
    </row>
    <row r="572" spans="1:6" x14ac:dyDescent="0.3">
      <c r="A572" s="175"/>
      <c r="B572" s="242"/>
      <c r="C572" s="243"/>
      <c r="D572" s="175"/>
      <c r="E572" s="177"/>
      <c r="F572" s="178"/>
    </row>
    <row r="573" spans="1:6" x14ac:dyDescent="0.3">
      <c r="A573" s="175"/>
      <c r="B573" s="190" t="s">
        <v>998</v>
      </c>
      <c r="C573" s="190" t="s">
        <v>10</v>
      </c>
      <c r="D573" s="191">
        <v>1</v>
      </c>
      <c r="E573" s="192"/>
      <c r="F573" s="193">
        <f>D573*E573</f>
        <v>0</v>
      </c>
    </row>
    <row r="574" spans="1:6" x14ac:dyDescent="0.3">
      <c r="A574" s="175"/>
      <c r="B574" s="175"/>
      <c r="C574" s="175"/>
      <c r="D574" s="175"/>
      <c r="E574" s="177"/>
      <c r="F574" s="178"/>
    </row>
    <row r="575" spans="1:6" ht="43.2" x14ac:dyDescent="0.3">
      <c r="A575" s="187"/>
      <c r="B575" s="181" t="s">
        <v>999</v>
      </c>
      <c r="C575" s="190" t="s">
        <v>10</v>
      </c>
      <c r="D575" s="191">
        <v>1</v>
      </c>
      <c r="E575" s="192"/>
      <c r="F575" s="193">
        <f>D575*E575</f>
        <v>0</v>
      </c>
    </row>
    <row r="576" spans="1:6" x14ac:dyDescent="0.3">
      <c r="A576" s="175"/>
      <c r="B576" s="175"/>
      <c r="C576" s="175"/>
      <c r="D576" s="175"/>
      <c r="E576" s="177"/>
      <c r="F576" s="178"/>
    </row>
    <row r="577" spans="1:6" x14ac:dyDescent="0.3">
      <c r="A577" s="205"/>
      <c r="B577" s="161" t="s">
        <v>1000</v>
      </c>
      <c r="C577" s="205"/>
      <c r="D577" s="205"/>
      <c r="E577" s="206"/>
      <c r="F577" s="207">
        <f>SUM(F500:F575)</f>
        <v>0</v>
      </c>
    </row>
    <row r="578" spans="1:6" x14ac:dyDescent="0.3">
      <c r="A578" s="205"/>
      <c r="B578" s="161"/>
      <c r="C578" s="205"/>
      <c r="D578" s="205"/>
      <c r="E578" s="206"/>
      <c r="F578" s="207"/>
    </row>
    <row r="579" spans="1:6" x14ac:dyDescent="0.3">
      <c r="A579" s="205"/>
      <c r="B579" s="161"/>
      <c r="C579" s="205"/>
      <c r="D579" s="205"/>
      <c r="E579" s="206"/>
      <c r="F579" s="207"/>
    </row>
    <row r="580" spans="1:6" x14ac:dyDescent="0.3">
      <c r="A580" s="205"/>
      <c r="B580" s="244" t="s">
        <v>1001</v>
      </c>
      <c r="C580" s="245"/>
      <c r="D580" s="205"/>
      <c r="E580" s="206"/>
      <c r="F580" s="207"/>
    </row>
    <row r="581" spans="1:6" x14ac:dyDescent="0.3">
      <c r="A581" s="175"/>
      <c r="B581" s="190"/>
      <c r="C581" s="175"/>
      <c r="D581" s="175"/>
      <c r="E581" s="177"/>
      <c r="F581" s="193"/>
    </row>
    <row r="582" spans="1:6" x14ac:dyDescent="0.3">
      <c r="A582" s="185">
        <v>1</v>
      </c>
      <c r="B582" s="161" t="s">
        <v>1002</v>
      </c>
      <c r="C582" s="175"/>
      <c r="D582" s="175"/>
      <c r="E582" s="177"/>
      <c r="F582" s="178"/>
    </row>
    <row r="583" spans="1:6" x14ac:dyDescent="0.3">
      <c r="A583" s="175"/>
      <c r="B583" s="175"/>
      <c r="C583" s="175"/>
      <c r="D583" s="175"/>
      <c r="E583" s="177"/>
      <c r="F583" s="178"/>
    </row>
    <row r="584" spans="1:6" ht="28.8" x14ac:dyDescent="0.3">
      <c r="A584" s="186">
        <v>1.1000000000000001</v>
      </c>
      <c r="B584" s="190" t="s">
        <v>1003</v>
      </c>
      <c r="C584" s="203" t="s">
        <v>9</v>
      </c>
      <c r="D584" s="185">
        <v>4</v>
      </c>
      <c r="E584" s="192"/>
      <c r="F584" s="193">
        <f>D584*E584</f>
        <v>0</v>
      </c>
    </row>
    <row r="585" spans="1:6" x14ac:dyDescent="0.3">
      <c r="A585" s="175"/>
      <c r="B585" s="175"/>
      <c r="C585" s="175"/>
      <c r="D585" s="175"/>
      <c r="E585" s="177"/>
      <c r="F585" s="178"/>
    </row>
    <row r="586" spans="1:6" x14ac:dyDescent="0.3">
      <c r="A586" s="175"/>
      <c r="B586" s="175"/>
      <c r="C586" s="175"/>
      <c r="D586" s="175"/>
      <c r="E586" s="177"/>
      <c r="F586" s="178"/>
    </row>
    <row r="587" spans="1:6" x14ac:dyDescent="0.3">
      <c r="A587" s="185">
        <v>2</v>
      </c>
      <c r="B587" s="161" t="s">
        <v>428</v>
      </c>
      <c r="C587" s="175"/>
      <c r="D587" s="175"/>
      <c r="E587" s="177"/>
      <c r="F587" s="178"/>
    </row>
    <row r="588" spans="1:6" x14ac:dyDescent="0.3">
      <c r="A588" s="185"/>
      <c r="B588" s="190"/>
      <c r="C588" s="175"/>
      <c r="D588" s="175"/>
      <c r="E588" s="177"/>
      <c r="F588" s="178"/>
    </row>
    <row r="589" spans="1:6" x14ac:dyDescent="0.3">
      <c r="A589" s="186">
        <v>2.1</v>
      </c>
      <c r="B589" s="190" t="s">
        <v>1004</v>
      </c>
      <c r="C589" s="203" t="s">
        <v>9</v>
      </c>
      <c r="D589" s="185">
        <v>1</v>
      </c>
      <c r="E589" s="192"/>
      <c r="F589" s="193">
        <f>D589*E589</f>
        <v>0</v>
      </c>
    </row>
    <row r="590" spans="1:6" x14ac:dyDescent="0.3">
      <c r="A590" s="186">
        <v>2.2000000000000002</v>
      </c>
      <c r="B590" s="190" t="s">
        <v>1005</v>
      </c>
      <c r="C590" s="190" t="s">
        <v>10</v>
      </c>
      <c r="D590" s="185">
        <v>1</v>
      </c>
      <c r="E590" s="192"/>
      <c r="F590" s="193">
        <f>D590*E590</f>
        <v>0</v>
      </c>
    </row>
    <row r="591" spans="1:6" x14ac:dyDescent="0.3">
      <c r="A591" s="186"/>
      <c r="B591" s="190"/>
      <c r="C591" s="190"/>
      <c r="D591" s="185"/>
      <c r="E591" s="192"/>
      <c r="F591" s="193"/>
    </row>
    <row r="592" spans="1:6" x14ac:dyDescent="0.3">
      <c r="A592" s="175"/>
      <c r="B592" s="161" t="s">
        <v>1000</v>
      </c>
      <c r="C592" s="205"/>
      <c r="D592" s="205"/>
      <c r="E592" s="206"/>
      <c r="F592" s="207">
        <f>SUM(F584:F590)</f>
        <v>0</v>
      </c>
    </row>
    <row r="593" spans="1:6" x14ac:dyDescent="0.3">
      <c r="A593" s="175"/>
      <c r="B593" s="190"/>
      <c r="C593" s="175"/>
      <c r="D593" s="175"/>
      <c r="E593" s="177"/>
      <c r="F593" s="193"/>
    </row>
    <row r="594" spans="1:6" x14ac:dyDescent="0.3">
      <c r="A594" s="175"/>
      <c r="B594" s="244" t="s">
        <v>1006</v>
      </c>
      <c r="C594" s="245"/>
      <c r="D594" s="175"/>
      <c r="E594" s="177"/>
      <c r="F594" s="193"/>
    </row>
    <row r="595" spans="1:6" x14ac:dyDescent="0.3">
      <c r="A595" s="175"/>
      <c r="B595" s="190"/>
      <c r="C595" s="175"/>
      <c r="D595" s="175"/>
      <c r="E595" s="177"/>
      <c r="F595" s="193"/>
    </row>
    <row r="596" spans="1:6" x14ac:dyDescent="0.3">
      <c r="A596" s="185">
        <v>1</v>
      </c>
      <c r="B596" s="161" t="s">
        <v>1007</v>
      </c>
      <c r="C596" s="187"/>
      <c r="D596" s="187"/>
      <c r="E596" s="188"/>
      <c r="F596" s="189"/>
    </row>
    <row r="597" spans="1:6" x14ac:dyDescent="0.3">
      <c r="A597" s="185"/>
      <c r="B597" s="161"/>
      <c r="C597" s="187"/>
      <c r="D597" s="187"/>
      <c r="E597" s="188"/>
      <c r="F597" s="189"/>
    </row>
    <row r="598" spans="1:6" x14ac:dyDescent="0.3">
      <c r="A598" s="186">
        <v>1.1000000000000001</v>
      </c>
      <c r="B598" s="190" t="s">
        <v>1008</v>
      </c>
      <c r="C598" s="175"/>
      <c r="D598" s="175"/>
      <c r="E598" s="177"/>
      <c r="F598" s="178"/>
    </row>
    <row r="599" spans="1:6" x14ac:dyDescent="0.3">
      <c r="A599" s="175"/>
      <c r="B599" s="190" t="s">
        <v>915</v>
      </c>
      <c r="C599" s="194" t="s">
        <v>9</v>
      </c>
      <c r="D599" s="185">
        <v>0</v>
      </c>
      <c r="E599" s="192"/>
      <c r="F599" s="193">
        <f>D599*E599</f>
        <v>0</v>
      </c>
    </row>
    <row r="600" spans="1:6" x14ac:dyDescent="0.3">
      <c r="A600" s="175"/>
      <c r="B600" s="190" t="s">
        <v>916</v>
      </c>
      <c r="C600" s="194" t="s">
        <v>9</v>
      </c>
      <c r="D600" s="185">
        <v>0</v>
      </c>
      <c r="E600" s="192"/>
      <c r="F600" s="193">
        <f>D600*E600</f>
        <v>0</v>
      </c>
    </row>
    <row r="601" spans="1:6" x14ac:dyDescent="0.3">
      <c r="A601" s="175"/>
      <c r="B601" s="175"/>
      <c r="C601" s="175"/>
      <c r="D601" s="175"/>
      <c r="E601" s="177"/>
      <c r="F601" s="178"/>
    </row>
    <row r="602" spans="1:6" ht="28.8" x14ac:dyDescent="0.3">
      <c r="A602" s="186">
        <v>1.2</v>
      </c>
      <c r="B602" s="190" t="s">
        <v>1009</v>
      </c>
      <c r="C602" s="175"/>
      <c r="D602" s="175"/>
      <c r="E602" s="177"/>
      <c r="F602" s="178"/>
    </row>
    <row r="603" spans="1:6" x14ac:dyDescent="0.3">
      <c r="A603" s="175"/>
      <c r="B603" s="190" t="s">
        <v>915</v>
      </c>
      <c r="C603" s="194" t="s">
        <v>9</v>
      </c>
      <c r="D603" s="185">
        <v>0</v>
      </c>
      <c r="E603" s="192"/>
      <c r="F603" s="193">
        <f>D603*E603</f>
        <v>0</v>
      </c>
    </row>
    <row r="604" spans="1:6" x14ac:dyDescent="0.3">
      <c r="A604" s="175"/>
      <c r="B604" s="190" t="s">
        <v>916</v>
      </c>
      <c r="C604" s="194" t="s">
        <v>9</v>
      </c>
      <c r="D604" s="185">
        <v>0</v>
      </c>
      <c r="E604" s="192"/>
      <c r="F604" s="193">
        <f>D604*E604</f>
        <v>0</v>
      </c>
    </row>
    <row r="605" spans="1:6" x14ac:dyDescent="0.3">
      <c r="A605" s="175"/>
      <c r="B605" s="175"/>
      <c r="C605" s="175"/>
      <c r="D605" s="175"/>
      <c r="E605" s="177"/>
      <c r="F605" s="178"/>
    </row>
    <row r="606" spans="1:6" x14ac:dyDescent="0.3">
      <c r="A606" s="208"/>
      <c r="B606" s="161" t="s">
        <v>1000</v>
      </c>
      <c r="C606" s="208"/>
      <c r="D606" s="208"/>
      <c r="E606" s="209"/>
      <c r="F606" s="207">
        <f>SUM(F599:F604)</f>
        <v>0</v>
      </c>
    </row>
    <row r="607" spans="1:6" x14ac:dyDescent="0.3">
      <c r="A607" s="208"/>
      <c r="B607" s="161"/>
      <c r="C607" s="208"/>
      <c r="D607" s="208"/>
      <c r="E607" s="209"/>
      <c r="F607" s="207"/>
    </row>
    <row r="608" spans="1:6" x14ac:dyDescent="0.3">
      <c r="A608" s="208"/>
      <c r="B608" s="244" t="s">
        <v>1010</v>
      </c>
      <c r="C608" s="245"/>
      <c r="D608" s="208"/>
      <c r="E608" s="209"/>
      <c r="F608" s="207"/>
    </row>
    <row r="609" spans="1:6" x14ac:dyDescent="0.3">
      <c r="A609" s="187"/>
      <c r="B609" s="190"/>
      <c r="C609" s="187"/>
      <c r="D609" s="187"/>
      <c r="E609" s="188"/>
      <c r="F609" s="193"/>
    </row>
    <row r="610" spans="1:6" ht="28.8" x14ac:dyDescent="0.3">
      <c r="A610" s="175"/>
      <c r="B610" s="190" t="s">
        <v>1011</v>
      </c>
      <c r="C610" s="175"/>
      <c r="D610" s="175"/>
      <c r="E610" s="177"/>
      <c r="F610" s="178"/>
    </row>
    <row r="611" spans="1:6" x14ac:dyDescent="0.3">
      <c r="A611" s="185">
        <v>1</v>
      </c>
      <c r="B611" s="190" t="s">
        <v>1012</v>
      </c>
      <c r="C611" s="175"/>
      <c r="D611" s="175"/>
      <c r="E611" s="177"/>
      <c r="F611" s="178"/>
    </row>
    <row r="612" spans="1:6" x14ac:dyDescent="0.3">
      <c r="A612" s="175"/>
      <c r="B612" s="175"/>
      <c r="C612" s="175"/>
      <c r="D612" s="175"/>
      <c r="E612" s="177"/>
      <c r="F612" s="178"/>
    </row>
    <row r="613" spans="1:6" ht="86.4" x14ac:dyDescent="0.3">
      <c r="A613" s="186">
        <v>1.1000000000000001</v>
      </c>
      <c r="B613" s="181" t="s">
        <v>1013</v>
      </c>
      <c r="C613" s="181"/>
      <c r="D613" s="181"/>
      <c r="E613" s="183"/>
      <c r="F613" s="184"/>
    </row>
    <row r="614" spans="1:6" x14ac:dyDescent="0.3">
      <c r="A614" s="169" t="s">
        <v>911</v>
      </c>
      <c r="B614" s="190" t="s">
        <v>1014</v>
      </c>
      <c r="C614" s="169" t="s">
        <v>8</v>
      </c>
      <c r="D614" s="185">
        <v>10</v>
      </c>
      <c r="E614" s="192"/>
      <c r="F614" s="193"/>
    </row>
    <row r="615" spans="1:6" x14ac:dyDescent="0.3">
      <c r="A615" s="169" t="s">
        <v>921</v>
      </c>
      <c r="B615" s="190" t="s">
        <v>1015</v>
      </c>
      <c r="C615" s="169" t="s">
        <v>8</v>
      </c>
      <c r="D615" s="185">
        <v>10</v>
      </c>
      <c r="E615" s="192"/>
      <c r="F615" s="193"/>
    </row>
    <row r="616" spans="1:6" x14ac:dyDescent="0.3">
      <c r="A616" s="169" t="s">
        <v>932</v>
      </c>
      <c r="B616" s="190" t="s">
        <v>1016</v>
      </c>
      <c r="C616" s="169" t="s">
        <v>8</v>
      </c>
      <c r="D616" s="185">
        <v>20</v>
      </c>
      <c r="E616" s="192"/>
      <c r="F616" s="178"/>
    </row>
    <row r="617" spans="1:6" x14ac:dyDescent="0.3">
      <c r="A617" s="169" t="s">
        <v>1017</v>
      </c>
      <c r="B617" s="190" t="s">
        <v>1018</v>
      </c>
      <c r="C617" s="169" t="s">
        <v>8</v>
      </c>
      <c r="D617" s="185">
        <v>80</v>
      </c>
      <c r="E617" s="192"/>
      <c r="F617" s="178"/>
    </row>
    <row r="618" spans="1:6" x14ac:dyDescent="0.3">
      <c r="A618" s="169" t="s">
        <v>936</v>
      </c>
      <c r="B618" s="190" t="s">
        <v>1019</v>
      </c>
      <c r="C618" s="169" t="s">
        <v>8</v>
      </c>
      <c r="D618" s="185">
        <v>50</v>
      </c>
      <c r="E618" s="192"/>
      <c r="F618" s="178"/>
    </row>
    <row r="619" spans="1:6" ht="57.6" x14ac:dyDescent="0.3">
      <c r="A619" s="169" t="s">
        <v>940</v>
      </c>
      <c r="B619" s="181" t="s">
        <v>1020</v>
      </c>
      <c r="C619" s="198" t="s">
        <v>8</v>
      </c>
      <c r="D619" s="199">
        <v>50</v>
      </c>
      <c r="E619" s="197"/>
      <c r="F619" s="189"/>
    </row>
    <row r="620" spans="1:6" x14ac:dyDescent="0.3">
      <c r="A620" s="175"/>
      <c r="B620" s="175"/>
      <c r="C620" s="175"/>
      <c r="D620" s="175"/>
      <c r="E620" s="177"/>
      <c r="F620" s="178"/>
    </row>
    <row r="621" spans="1:6" ht="28.8" x14ac:dyDescent="0.3">
      <c r="A621" s="186">
        <v>1.2</v>
      </c>
      <c r="B621" s="190" t="s">
        <v>1021</v>
      </c>
      <c r="C621" s="175"/>
      <c r="D621" s="175"/>
      <c r="E621" s="177"/>
      <c r="F621" s="178"/>
    </row>
    <row r="622" spans="1:6" x14ac:dyDescent="0.3">
      <c r="A622" s="169" t="s">
        <v>953</v>
      </c>
      <c r="B622" s="190" t="s">
        <v>1022</v>
      </c>
      <c r="C622" s="172" t="s">
        <v>9</v>
      </c>
      <c r="D622" s="185">
        <v>2</v>
      </c>
      <c r="E622" s="192"/>
      <c r="F622" s="178"/>
    </row>
    <row r="623" spans="1:6" x14ac:dyDescent="0.3">
      <c r="A623" s="169" t="s">
        <v>955</v>
      </c>
      <c r="B623" s="190" t="s">
        <v>1023</v>
      </c>
      <c r="C623" s="172" t="s">
        <v>9</v>
      </c>
      <c r="D623" s="185">
        <v>6</v>
      </c>
      <c r="E623" s="192"/>
      <c r="F623" s="178"/>
    </row>
    <row r="624" spans="1:6" x14ac:dyDescent="0.3">
      <c r="A624" s="169" t="s">
        <v>960</v>
      </c>
      <c r="B624" s="190" t="s">
        <v>1024</v>
      </c>
      <c r="C624" s="172" t="s">
        <v>9</v>
      </c>
      <c r="D624" s="185">
        <v>6</v>
      </c>
      <c r="E624" s="192"/>
      <c r="F624" s="178"/>
    </row>
    <row r="625" spans="1:6" x14ac:dyDescent="0.3">
      <c r="A625" s="169" t="s">
        <v>962</v>
      </c>
      <c r="B625" s="190" t="s">
        <v>1025</v>
      </c>
      <c r="C625" s="172" t="s">
        <v>9</v>
      </c>
      <c r="D625" s="185">
        <v>4</v>
      </c>
      <c r="E625" s="192"/>
      <c r="F625" s="178"/>
    </row>
    <row r="626" spans="1:6" x14ac:dyDescent="0.3">
      <c r="A626" s="169" t="s">
        <v>964</v>
      </c>
      <c r="B626" s="190" t="s">
        <v>1026</v>
      </c>
      <c r="C626" s="172" t="s">
        <v>9</v>
      </c>
      <c r="D626" s="185">
        <v>2</v>
      </c>
      <c r="E626" s="192"/>
      <c r="F626" s="178"/>
    </row>
    <row r="627" spans="1:6" x14ac:dyDescent="0.3">
      <c r="A627" s="169" t="s">
        <v>1027</v>
      </c>
      <c r="B627" s="190" t="s">
        <v>1028</v>
      </c>
      <c r="C627" s="172" t="s">
        <v>9</v>
      </c>
      <c r="D627" s="185">
        <v>4</v>
      </c>
      <c r="E627" s="192"/>
      <c r="F627" s="178"/>
    </row>
    <row r="628" spans="1:6" x14ac:dyDescent="0.3">
      <c r="A628" s="175"/>
      <c r="B628" s="175"/>
      <c r="C628" s="175"/>
      <c r="D628" s="175"/>
      <c r="E628" s="177"/>
      <c r="F628" s="178"/>
    </row>
    <row r="629" spans="1:6" ht="28.8" x14ac:dyDescent="0.3">
      <c r="A629" s="186">
        <v>1.3</v>
      </c>
      <c r="B629" s="190" t="s">
        <v>1029</v>
      </c>
      <c r="C629" s="175"/>
      <c r="D629" s="175"/>
      <c r="E629" s="177"/>
      <c r="F629" s="178"/>
    </row>
    <row r="630" spans="1:6" x14ac:dyDescent="0.3">
      <c r="A630" s="169" t="s">
        <v>969</v>
      </c>
      <c r="B630" s="190" t="s">
        <v>1030</v>
      </c>
      <c r="C630" s="172" t="s">
        <v>9</v>
      </c>
      <c r="D630" s="185">
        <v>6</v>
      </c>
      <c r="E630" s="192"/>
      <c r="F630" s="178"/>
    </row>
    <row r="631" spans="1:6" x14ac:dyDescent="0.3">
      <c r="A631" s="169" t="s">
        <v>972</v>
      </c>
      <c r="B631" s="190" t="s">
        <v>1031</v>
      </c>
      <c r="C631" s="172" t="s">
        <v>9</v>
      </c>
      <c r="D631" s="185">
        <v>5</v>
      </c>
      <c r="E631" s="192"/>
      <c r="F631" s="178"/>
    </row>
    <row r="632" spans="1:6" x14ac:dyDescent="0.3">
      <c r="A632" s="169" t="s">
        <v>977</v>
      </c>
      <c r="B632" s="190" t="s">
        <v>1032</v>
      </c>
      <c r="C632" s="172" t="s">
        <v>9</v>
      </c>
      <c r="D632" s="185">
        <v>4</v>
      </c>
      <c r="E632" s="177"/>
      <c r="F632" s="178"/>
    </row>
    <row r="633" spans="1:6" x14ac:dyDescent="0.3">
      <c r="A633" s="169" t="s">
        <v>979</v>
      </c>
      <c r="B633" s="190" t="s">
        <v>1033</v>
      </c>
      <c r="C633" s="172" t="s">
        <v>9</v>
      </c>
      <c r="D633" s="185">
        <v>3</v>
      </c>
      <c r="E633" s="177"/>
      <c r="F633" s="178"/>
    </row>
    <row r="634" spans="1:6" x14ac:dyDescent="0.3">
      <c r="A634" s="169" t="s">
        <v>981</v>
      </c>
      <c r="B634" s="190" t="s">
        <v>1034</v>
      </c>
      <c r="C634" s="172" t="s">
        <v>9</v>
      </c>
      <c r="D634" s="185">
        <v>4</v>
      </c>
      <c r="E634" s="177"/>
      <c r="F634" s="178"/>
    </row>
    <row r="635" spans="1:6" x14ac:dyDescent="0.3">
      <c r="A635" s="169" t="s">
        <v>1035</v>
      </c>
      <c r="B635" s="190" t="s">
        <v>1036</v>
      </c>
      <c r="C635" s="172" t="s">
        <v>9</v>
      </c>
      <c r="D635" s="185">
        <v>8</v>
      </c>
      <c r="E635" s="177"/>
      <c r="F635" s="178"/>
    </row>
    <row r="636" spans="1:6" x14ac:dyDescent="0.3">
      <c r="A636" s="175"/>
      <c r="B636" s="175"/>
      <c r="C636" s="175"/>
      <c r="D636" s="175"/>
      <c r="E636" s="177"/>
      <c r="F636" s="178"/>
    </row>
    <row r="637" spans="1:6" ht="28.8" x14ac:dyDescent="0.3">
      <c r="A637" s="186">
        <v>1.4</v>
      </c>
      <c r="B637" s="190" t="s">
        <v>1037</v>
      </c>
      <c r="C637" s="175"/>
      <c r="D637" s="175"/>
      <c r="E637" s="177"/>
      <c r="F637" s="178"/>
    </row>
    <row r="638" spans="1:6" x14ac:dyDescent="0.3">
      <c r="A638" s="169" t="s">
        <v>1038</v>
      </c>
      <c r="B638" s="190" t="s">
        <v>1039</v>
      </c>
      <c r="C638" s="172" t="s">
        <v>9</v>
      </c>
      <c r="D638" s="185">
        <v>4</v>
      </c>
      <c r="E638" s="177"/>
      <c r="F638" s="178"/>
    </row>
    <row r="639" spans="1:6" x14ac:dyDescent="0.3">
      <c r="A639" s="169" t="s">
        <v>1040</v>
      </c>
      <c r="B639" s="190" t="s">
        <v>1041</v>
      </c>
      <c r="C639" s="172" t="s">
        <v>9</v>
      </c>
      <c r="D639" s="185">
        <v>6</v>
      </c>
      <c r="E639" s="177"/>
      <c r="F639" s="178"/>
    </row>
    <row r="640" spans="1:6" x14ac:dyDescent="0.3">
      <c r="A640" s="169" t="s">
        <v>1042</v>
      </c>
      <c r="B640" s="190" t="s">
        <v>1043</v>
      </c>
      <c r="C640" s="172" t="s">
        <v>9</v>
      </c>
      <c r="D640" s="185">
        <v>12</v>
      </c>
      <c r="E640" s="177"/>
      <c r="F640" s="178"/>
    </row>
    <row r="641" spans="1:6" x14ac:dyDescent="0.3">
      <c r="A641" s="169" t="s">
        <v>962</v>
      </c>
      <c r="B641" s="190" t="s">
        <v>1044</v>
      </c>
      <c r="C641" s="172" t="s">
        <v>9</v>
      </c>
      <c r="D641" s="185">
        <v>4</v>
      </c>
      <c r="E641" s="177"/>
      <c r="F641" s="178"/>
    </row>
    <row r="642" spans="1:6" x14ac:dyDescent="0.3">
      <c r="A642" s="169" t="s">
        <v>964</v>
      </c>
      <c r="B642" s="190" t="s">
        <v>1045</v>
      </c>
      <c r="C642" s="172" t="s">
        <v>9</v>
      </c>
      <c r="D642" s="185">
        <v>4</v>
      </c>
      <c r="E642" s="177"/>
      <c r="F642" s="178"/>
    </row>
    <row r="643" spans="1:6" x14ac:dyDescent="0.3">
      <c r="A643" s="169" t="s">
        <v>1027</v>
      </c>
      <c r="B643" s="190" t="s">
        <v>1046</v>
      </c>
      <c r="C643" s="172" t="s">
        <v>9</v>
      </c>
      <c r="D643" s="185">
        <v>4</v>
      </c>
      <c r="E643" s="177"/>
      <c r="F643" s="178"/>
    </row>
    <row r="644" spans="1:6" x14ac:dyDescent="0.3">
      <c r="A644" s="175"/>
      <c r="B644" s="175"/>
      <c r="C644" s="175"/>
      <c r="D644" s="175"/>
      <c r="E644" s="177"/>
      <c r="F644" s="178"/>
    </row>
    <row r="645" spans="1:6" ht="28.8" x14ac:dyDescent="0.3">
      <c r="A645" s="186">
        <v>1.5</v>
      </c>
      <c r="B645" s="190" t="s">
        <v>1047</v>
      </c>
      <c r="C645" s="175"/>
      <c r="D645" s="175"/>
      <c r="E645" s="177"/>
      <c r="F645" s="178"/>
    </row>
    <row r="646" spans="1:6" x14ac:dyDescent="0.3">
      <c r="A646" s="169" t="s">
        <v>938</v>
      </c>
      <c r="B646" s="190" t="s">
        <v>1048</v>
      </c>
      <c r="C646" s="172" t="s">
        <v>9</v>
      </c>
      <c r="D646" s="185">
        <v>15</v>
      </c>
      <c r="E646" s="177"/>
      <c r="F646" s="178"/>
    </row>
    <row r="647" spans="1:6" x14ac:dyDescent="0.3">
      <c r="A647" s="169" t="s">
        <v>1049</v>
      </c>
      <c r="B647" s="190" t="s">
        <v>1050</v>
      </c>
      <c r="C647" s="172" t="s">
        <v>9</v>
      </c>
      <c r="D647" s="185">
        <v>12</v>
      </c>
      <c r="E647" s="177"/>
      <c r="F647" s="178"/>
    </row>
    <row r="648" spans="1:6" x14ac:dyDescent="0.3">
      <c r="A648" s="169" t="s">
        <v>1051</v>
      </c>
      <c r="B648" s="190" t="s">
        <v>1052</v>
      </c>
      <c r="C648" s="172" t="s">
        <v>9</v>
      </c>
      <c r="D648" s="185">
        <v>28</v>
      </c>
      <c r="E648" s="177"/>
      <c r="F648" s="178"/>
    </row>
    <row r="649" spans="1:6" x14ac:dyDescent="0.3">
      <c r="A649" s="169" t="s">
        <v>1053</v>
      </c>
      <c r="B649" s="190" t="s">
        <v>1054</v>
      </c>
      <c r="C649" s="172" t="s">
        <v>9</v>
      </c>
      <c r="D649" s="185">
        <v>5</v>
      </c>
      <c r="E649" s="177"/>
      <c r="F649" s="178"/>
    </row>
    <row r="650" spans="1:6" x14ac:dyDescent="0.3">
      <c r="A650" s="169" t="s">
        <v>1055</v>
      </c>
      <c r="B650" s="190" t="s">
        <v>1056</v>
      </c>
      <c r="C650" s="172" t="s">
        <v>9</v>
      </c>
      <c r="D650" s="185">
        <v>10</v>
      </c>
      <c r="E650" s="177"/>
      <c r="F650" s="178"/>
    </row>
    <row r="651" spans="1:6" x14ac:dyDescent="0.3">
      <c r="A651" s="175"/>
      <c r="B651" s="175"/>
      <c r="C651" s="175"/>
      <c r="D651" s="175"/>
      <c r="E651" s="177"/>
      <c r="F651" s="178"/>
    </row>
    <row r="652" spans="1:6" x14ac:dyDescent="0.3">
      <c r="A652" s="186">
        <v>1.6</v>
      </c>
      <c r="B652" s="190" t="s">
        <v>1057</v>
      </c>
      <c r="C652" s="175"/>
      <c r="D652" s="175"/>
      <c r="E652" s="177"/>
      <c r="F652" s="178"/>
    </row>
    <row r="653" spans="1:6" x14ac:dyDescent="0.3">
      <c r="A653" s="169" t="s">
        <v>1058</v>
      </c>
      <c r="B653" s="190" t="s">
        <v>1059</v>
      </c>
      <c r="C653" s="172" t="s">
        <v>9</v>
      </c>
      <c r="D653" s="185">
        <v>52</v>
      </c>
      <c r="E653" s="177"/>
      <c r="F653" s="178"/>
    </row>
    <row r="654" spans="1:6" x14ac:dyDescent="0.3">
      <c r="A654" s="169" t="s">
        <v>1060</v>
      </c>
      <c r="B654" s="190" t="s">
        <v>1061</v>
      </c>
      <c r="C654" s="172" t="s">
        <v>9</v>
      </c>
      <c r="D654" s="185">
        <v>12</v>
      </c>
      <c r="E654" s="177"/>
      <c r="F654" s="178"/>
    </row>
    <row r="655" spans="1:6" x14ac:dyDescent="0.3">
      <c r="A655" s="175"/>
      <c r="B655" s="175"/>
      <c r="C655" s="175"/>
      <c r="D655" s="175"/>
      <c r="E655" s="177"/>
      <c r="F655" s="178"/>
    </row>
    <row r="656" spans="1:6" x14ac:dyDescent="0.3">
      <c r="A656" s="186">
        <v>1.7</v>
      </c>
      <c r="B656" s="190" t="s">
        <v>1062</v>
      </c>
      <c r="C656" s="175"/>
      <c r="D656" s="175"/>
      <c r="E656" s="177"/>
      <c r="F656" s="178"/>
    </row>
    <row r="657" spans="1:6" x14ac:dyDescent="0.3">
      <c r="A657" s="169" t="s">
        <v>1063</v>
      </c>
      <c r="B657" s="190" t="s">
        <v>1064</v>
      </c>
      <c r="C657" s="172" t="s">
        <v>9</v>
      </c>
      <c r="D657" s="185">
        <v>1</v>
      </c>
      <c r="E657" s="192"/>
      <c r="F657" s="178"/>
    </row>
    <row r="658" spans="1:6" ht="28.8" x14ac:dyDescent="0.3">
      <c r="A658" s="169" t="s">
        <v>1065</v>
      </c>
      <c r="B658" s="190" t="s">
        <v>1066</v>
      </c>
      <c r="C658" s="172" t="s">
        <v>9</v>
      </c>
      <c r="D658" s="185">
        <v>1</v>
      </c>
      <c r="E658" s="192"/>
      <c r="F658" s="189"/>
    </row>
    <row r="659" spans="1:6" x14ac:dyDescent="0.3">
      <c r="A659" s="169" t="s">
        <v>1067</v>
      </c>
      <c r="B659" s="190" t="s">
        <v>1068</v>
      </c>
      <c r="C659" s="172" t="s">
        <v>9</v>
      </c>
      <c r="D659" s="185">
        <v>22</v>
      </c>
      <c r="E659" s="192"/>
      <c r="F659" s="178"/>
    </row>
    <row r="660" spans="1:6" x14ac:dyDescent="0.3">
      <c r="A660" s="175"/>
      <c r="B660" s="175"/>
      <c r="C660" s="175"/>
      <c r="D660" s="175"/>
      <c r="E660" s="177"/>
      <c r="F660" s="178"/>
    </row>
    <row r="661" spans="1:6" ht="28.8" x14ac:dyDescent="0.3">
      <c r="A661" s="185">
        <v>1</v>
      </c>
      <c r="B661" s="161" t="s">
        <v>1069</v>
      </c>
      <c r="C661" s="175"/>
      <c r="D661" s="175"/>
      <c r="E661" s="177"/>
      <c r="F661" s="178"/>
    </row>
    <row r="662" spans="1:6" x14ac:dyDescent="0.3">
      <c r="A662" s="175"/>
      <c r="B662" s="175"/>
      <c r="C662" s="175"/>
      <c r="D662" s="175"/>
      <c r="E662" s="177"/>
      <c r="F662" s="178"/>
    </row>
    <row r="663" spans="1:6" ht="115.2" x14ac:dyDescent="0.3">
      <c r="A663" s="181"/>
      <c r="B663" s="190" t="s">
        <v>1070</v>
      </c>
      <c r="C663" s="181"/>
      <c r="D663" s="181"/>
      <c r="E663" s="183"/>
      <c r="F663" s="184"/>
    </row>
    <row r="664" spans="1:6" x14ac:dyDescent="0.3">
      <c r="A664" s="175"/>
      <c r="B664" s="175"/>
      <c r="C664" s="175"/>
      <c r="D664" s="175"/>
      <c r="E664" s="177"/>
      <c r="F664" s="178"/>
    </row>
    <row r="665" spans="1:6" ht="72" x14ac:dyDescent="0.3">
      <c r="A665" s="186">
        <v>1.1000000000000001</v>
      </c>
      <c r="B665" s="190" t="s">
        <v>1071</v>
      </c>
      <c r="C665" s="172" t="s">
        <v>9</v>
      </c>
      <c r="D665" s="199">
        <v>1</v>
      </c>
      <c r="E665" s="197"/>
      <c r="F665" s="210">
        <f>D665*E665</f>
        <v>0</v>
      </c>
    </row>
    <row r="666" spans="1:6" x14ac:dyDescent="0.3">
      <c r="A666" s="175"/>
      <c r="B666" s="175"/>
      <c r="C666" s="175"/>
      <c r="D666" s="175"/>
      <c r="E666" s="177"/>
      <c r="F666" s="178"/>
    </row>
    <row r="667" spans="1:6" ht="28.8" x14ac:dyDescent="0.3">
      <c r="A667" s="186">
        <v>1.2</v>
      </c>
      <c r="B667" s="190" t="s">
        <v>1072</v>
      </c>
      <c r="C667" s="172" t="s">
        <v>9</v>
      </c>
      <c r="D667" s="185">
        <v>1</v>
      </c>
      <c r="E667" s="192"/>
      <c r="F667" s="210">
        <f>D667*E667</f>
        <v>0</v>
      </c>
    </row>
    <row r="668" spans="1:6" x14ac:dyDescent="0.3">
      <c r="A668" s="175"/>
      <c r="B668" s="175"/>
      <c r="C668" s="175"/>
      <c r="D668" s="175"/>
      <c r="E668" s="177"/>
      <c r="F668" s="178"/>
    </row>
    <row r="669" spans="1:6" x14ac:dyDescent="0.3">
      <c r="A669" s="186">
        <v>1.3</v>
      </c>
      <c r="B669" s="190" t="s">
        <v>1073</v>
      </c>
      <c r="C669" s="169" t="s">
        <v>792</v>
      </c>
      <c r="D669" s="185">
        <v>1</v>
      </c>
      <c r="E669" s="192"/>
      <c r="F669" s="210">
        <f>D669*E669</f>
        <v>0</v>
      </c>
    </row>
    <row r="670" spans="1:6" x14ac:dyDescent="0.3">
      <c r="A670" s="175"/>
      <c r="B670" s="175"/>
      <c r="C670" s="175"/>
      <c r="D670" s="175"/>
      <c r="E670" s="177"/>
      <c r="F670" s="178"/>
    </row>
    <row r="671" spans="1:6" x14ac:dyDescent="0.3">
      <c r="A671" s="205"/>
      <c r="B671" s="161" t="s">
        <v>1000</v>
      </c>
      <c r="C671" s="205"/>
      <c r="D671" s="205"/>
      <c r="E671" s="206"/>
      <c r="F671" s="207">
        <f>SUM(F610:F669)</f>
        <v>0</v>
      </c>
    </row>
    <row r="672" spans="1:6" x14ac:dyDescent="0.3">
      <c r="A672" s="211"/>
      <c r="B672" s="212"/>
      <c r="C672" s="211"/>
      <c r="D672" s="211"/>
      <c r="E672" s="213"/>
      <c r="F672" s="214"/>
    </row>
    <row r="673" spans="1:6" x14ac:dyDescent="0.3">
      <c r="A673" s="241" t="s">
        <v>1082</v>
      </c>
      <c r="B673" s="241"/>
      <c r="C673" s="241"/>
      <c r="D673" s="241"/>
      <c r="E673" s="241"/>
    </row>
    <row r="674" spans="1:6" x14ac:dyDescent="0.3">
      <c r="A674" s="241" t="s">
        <v>1074</v>
      </c>
      <c r="B674" s="241"/>
      <c r="C674" s="241"/>
      <c r="D674" s="241"/>
      <c r="E674" s="241"/>
    </row>
    <row r="675" spans="1:6" x14ac:dyDescent="0.3">
      <c r="A675" s="175"/>
      <c r="B675" s="242"/>
      <c r="C675" s="243"/>
      <c r="D675" s="175"/>
      <c r="F675" s="178"/>
    </row>
    <row r="676" spans="1:6" x14ac:dyDescent="0.3">
      <c r="A676" s="217">
        <v>1</v>
      </c>
      <c r="B676" s="235" t="s">
        <v>907</v>
      </c>
      <c r="C676" s="236"/>
      <c r="D676" s="169"/>
      <c r="F676" s="218">
        <f>F577</f>
        <v>0</v>
      </c>
    </row>
    <row r="677" spans="1:6" x14ac:dyDescent="0.3">
      <c r="A677" s="219">
        <v>2</v>
      </c>
      <c r="B677" s="235" t="s">
        <v>1001</v>
      </c>
      <c r="C677" s="236"/>
      <c r="D677" s="169"/>
      <c r="F677" s="218">
        <f>F592</f>
        <v>0</v>
      </c>
    </row>
    <row r="678" spans="1:6" x14ac:dyDescent="0.3">
      <c r="A678" s="185">
        <v>3</v>
      </c>
      <c r="B678" s="235" t="s">
        <v>1006</v>
      </c>
      <c r="C678" s="236"/>
      <c r="D678" s="169"/>
      <c r="F678" s="218">
        <f>F606</f>
        <v>0</v>
      </c>
    </row>
    <row r="679" spans="1:6" x14ac:dyDescent="0.3">
      <c r="A679" s="185">
        <v>4</v>
      </c>
      <c r="B679" s="235" t="s">
        <v>1010</v>
      </c>
      <c r="C679" s="236"/>
      <c r="D679" s="169"/>
      <c r="F679" s="218">
        <f>F671</f>
        <v>0</v>
      </c>
    </row>
    <row r="680" spans="1:6" x14ac:dyDescent="0.3">
      <c r="A680" s="181"/>
      <c r="B680" s="237"/>
      <c r="C680" s="238"/>
      <c r="D680" s="181"/>
      <c r="F680" s="184"/>
    </row>
    <row r="681" spans="1:6" x14ac:dyDescent="0.3">
      <c r="A681" s="239" t="s">
        <v>1075</v>
      </c>
      <c r="B681" s="240"/>
      <c r="C681" s="220"/>
      <c r="D681" s="169"/>
      <c r="F681" s="218">
        <f>SUM(F676:F680)</f>
        <v>0</v>
      </c>
    </row>
    <row r="683" spans="1:6" x14ac:dyDescent="0.3">
      <c r="A683" s="160" t="s">
        <v>10</v>
      </c>
      <c r="B683" s="161" t="s">
        <v>902</v>
      </c>
      <c r="C683" s="162" t="s">
        <v>903</v>
      </c>
      <c r="D683" s="163" t="s">
        <v>904</v>
      </c>
      <c r="E683" s="164" t="s">
        <v>905</v>
      </c>
      <c r="F683" s="165" t="s">
        <v>906</v>
      </c>
    </row>
    <row r="684" spans="1:6" x14ac:dyDescent="0.3">
      <c r="A684" s="169"/>
      <c r="B684" s="170"/>
      <c r="C684" s="171"/>
      <c r="D684" s="172"/>
      <c r="E684" s="173"/>
      <c r="F684" s="174"/>
    </row>
    <row r="685" spans="1:6" x14ac:dyDescent="0.3">
      <c r="A685" s="169"/>
      <c r="B685" s="168" t="s">
        <v>1085</v>
      </c>
      <c r="C685" s="171"/>
      <c r="D685" s="172"/>
      <c r="E685" s="173"/>
      <c r="F685" s="174"/>
    </row>
    <row r="686" spans="1:6" x14ac:dyDescent="0.3">
      <c r="A686" s="169"/>
      <c r="B686" s="170"/>
      <c r="C686" s="171"/>
      <c r="D686" s="172"/>
      <c r="E686" s="173"/>
      <c r="F686" s="174"/>
    </row>
    <row r="687" spans="1:6" ht="28.8" x14ac:dyDescent="0.3">
      <c r="A687" s="175"/>
      <c r="B687" s="168" t="s">
        <v>907</v>
      </c>
      <c r="C687" s="176"/>
      <c r="D687" s="175"/>
      <c r="E687" s="177"/>
      <c r="F687" s="178"/>
    </row>
    <row r="688" spans="1:6" x14ac:dyDescent="0.3">
      <c r="A688" s="175"/>
      <c r="B688" s="179"/>
      <c r="C688" s="180"/>
      <c r="D688" s="175"/>
      <c r="E688" s="177"/>
      <c r="F688" s="178"/>
    </row>
    <row r="689" spans="1:6" ht="129.6" x14ac:dyDescent="0.3">
      <c r="A689" s="181"/>
      <c r="B689" s="182" t="s">
        <v>908</v>
      </c>
      <c r="C689" s="181"/>
      <c r="D689" s="181"/>
      <c r="E689" s="183"/>
      <c r="F689" s="184"/>
    </row>
    <row r="690" spans="1:6" x14ac:dyDescent="0.3">
      <c r="A690" s="175"/>
      <c r="B690" s="175"/>
      <c r="C690" s="175"/>
      <c r="D690" s="175"/>
      <c r="E690" s="177"/>
      <c r="F690" s="178"/>
    </row>
    <row r="691" spans="1:6" x14ac:dyDescent="0.3">
      <c r="A691" s="185">
        <v>1</v>
      </c>
      <c r="B691" s="161" t="s">
        <v>1083</v>
      </c>
      <c r="C691" s="175"/>
      <c r="D691" s="175"/>
      <c r="E691" s="177"/>
      <c r="F691" s="178"/>
    </row>
    <row r="692" spans="1:6" x14ac:dyDescent="0.3">
      <c r="A692" s="175"/>
      <c r="B692" s="175"/>
      <c r="C692" s="175"/>
      <c r="D692" s="175"/>
      <c r="E692" s="177"/>
      <c r="F692" s="178"/>
    </row>
    <row r="693" spans="1:6" x14ac:dyDescent="0.3">
      <c r="A693" s="186">
        <v>1.1000000000000001</v>
      </c>
      <c r="B693" s="161" t="s">
        <v>1086</v>
      </c>
      <c r="C693" s="175"/>
      <c r="D693" s="175"/>
      <c r="E693" s="177"/>
      <c r="F693" s="178"/>
    </row>
    <row r="694" spans="1:6" x14ac:dyDescent="0.3">
      <c r="A694" s="175"/>
      <c r="B694" s="175"/>
      <c r="C694" s="175"/>
      <c r="D694" s="175"/>
      <c r="E694" s="177"/>
      <c r="F694" s="178"/>
    </row>
    <row r="695" spans="1:6" x14ac:dyDescent="0.3">
      <c r="A695" s="169" t="s">
        <v>911</v>
      </c>
      <c r="B695" s="161" t="s">
        <v>912</v>
      </c>
      <c r="C695" s="175"/>
      <c r="D695" s="175"/>
      <c r="E695" s="177"/>
      <c r="F695" s="178"/>
    </row>
    <row r="696" spans="1:6" x14ac:dyDescent="0.3">
      <c r="A696" s="175"/>
      <c r="B696" s="175"/>
      <c r="C696" s="175"/>
      <c r="D696" s="175"/>
      <c r="E696" s="177"/>
      <c r="F696" s="178"/>
    </row>
    <row r="697" spans="1:6" ht="43.2" x14ac:dyDescent="0.3">
      <c r="A697" s="169" t="s">
        <v>913</v>
      </c>
      <c r="B697" s="181" t="s">
        <v>914</v>
      </c>
      <c r="C697" s="187"/>
      <c r="D697" s="187"/>
      <c r="E697" s="188"/>
      <c r="F697" s="189"/>
    </row>
    <row r="698" spans="1:6" x14ac:dyDescent="0.3">
      <c r="A698" s="175"/>
      <c r="B698" s="190" t="s">
        <v>915</v>
      </c>
      <c r="C698" s="172" t="s">
        <v>9</v>
      </c>
      <c r="D698" s="191">
        <v>1</v>
      </c>
      <c r="E698" s="192"/>
      <c r="F698" s="193">
        <f>D698*E698</f>
        <v>0</v>
      </c>
    </row>
    <row r="699" spans="1:6" x14ac:dyDescent="0.3">
      <c r="A699" s="175"/>
      <c r="B699" s="190" t="s">
        <v>916</v>
      </c>
      <c r="C699" s="172" t="s">
        <v>9</v>
      </c>
      <c r="D699" s="191">
        <v>1</v>
      </c>
      <c r="E699" s="192"/>
      <c r="F699" s="193">
        <f>D699*E699</f>
        <v>0</v>
      </c>
    </row>
    <row r="700" spans="1:6" x14ac:dyDescent="0.3">
      <c r="A700" s="175"/>
      <c r="B700" s="175"/>
      <c r="C700" s="175"/>
      <c r="D700" s="175"/>
      <c r="E700" s="177"/>
      <c r="F700" s="178"/>
    </row>
    <row r="701" spans="1:6" ht="43.2" x14ac:dyDescent="0.3">
      <c r="A701" s="169" t="s">
        <v>917</v>
      </c>
      <c r="B701" s="181" t="s">
        <v>918</v>
      </c>
      <c r="C701" s="187"/>
      <c r="D701" s="187"/>
      <c r="E701" s="188"/>
      <c r="F701" s="189"/>
    </row>
    <row r="702" spans="1:6" x14ac:dyDescent="0.3">
      <c r="A702" s="175"/>
      <c r="B702" s="190" t="s">
        <v>915</v>
      </c>
      <c r="C702" s="172" t="s">
        <v>9</v>
      </c>
      <c r="D702" s="191">
        <v>1</v>
      </c>
      <c r="E702" s="192"/>
      <c r="F702" s="193">
        <f>D702*E702</f>
        <v>0</v>
      </c>
    </row>
    <row r="703" spans="1:6" x14ac:dyDescent="0.3">
      <c r="A703" s="175"/>
      <c r="B703" s="190" t="s">
        <v>916</v>
      </c>
      <c r="C703" s="172" t="s">
        <v>9</v>
      </c>
      <c r="D703" s="191">
        <v>1</v>
      </c>
      <c r="E703" s="192"/>
      <c r="F703" s="193">
        <f>D703*E703</f>
        <v>0</v>
      </c>
    </row>
    <row r="704" spans="1:6" x14ac:dyDescent="0.3">
      <c r="A704" s="175"/>
      <c r="B704" s="175"/>
      <c r="C704" s="175"/>
      <c r="D704" s="175"/>
      <c r="E704" s="177"/>
      <c r="F704" s="178"/>
    </row>
    <row r="705" spans="1:6" x14ac:dyDescent="0.3">
      <c r="A705" s="169" t="s">
        <v>921</v>
      </c>
      <c r="B705" s="190" t="s">
        <v>922</v>
      </c>
      <c r="C705" s="175"/>
      <c r="D705" s="175"/>
      <c r="E705" s="177"/>
      <c r="F705" s="178"/>
    </row>
    <row r="706" spans="1:6" x14ac:dyDescent="0.3">
      <c r="A706" s="169"/>
      <c r="B706" s="190"/>
      <c r="C706" s="175"/>
      <c r="D706" s="175"/>
      <c r="E706" s="177"/>
      <c r="F706" s="178"/>
    </row>
    <row r="707" spans="1:6" ht="28.8" x14ac:dyDescent="0.3">
      <c r="A707" s="175"/>
      <c r="B707" s="190" t="s">
        <v>923</v>
      </c>
      <c r="C707" s="175"/>
      <c r="D707" s="175"/>
      <c r="E707" s="177"/>
      <c r="F707" s="178"/>
    </row>
    <row r="708" spans="1:6" x14ac:dyDescent="0.3">
      <c r="A708" s="169" t="s">
        <v>924</v>
      </c>
      <c r="B708" s="190" t="s">
        <v>925</v>
      </c>
      <c r="C708" s="194" t="s">
        <v>8</v>
      </c>
      <c r="D708" s="191">
        <v>15</v>
      </c>
      <c r="E708" s="192"/>
      <c r="F708" s="193">
        <f>D708*E708</f>
        <v>0</v>
      </c>
    </row>
    <row r="709" spans="1:6" x14ac:dyDescent="0.3">
      <c r="A709" s="169" t="s">
        <v>926</v>
      </c>
      <c r="B709" s="190" t="s">
        <v>927</v>
      </c>
      <c r="C709" s="194" t="s">
        <v>8</v>
      </c>
      <c r="D709" s="191">
        <v>15</v>
      </c>
      <c r="E709" s="192"/>
      <c r="F709" s="193">
        <f>D709*E709</f>
        <v>0</v>
      </c>
    </row>
    <row r="710" spans="1:6" x14ac:dyDescent="0.3">
      <c r="A710" s="169" t="s">
        <v>928</v>
      </c>
      <c r="B710" s="190" t="s">
        <v>929</v>
      </c>
      <c r="C710" s="172" t="s">
        <v>10</v>
      </c>
      <c r="D710" s="172">
        <v>1</v>
      </c>
      <c r="E710" s="192"/>
      <c r="F710" s="193">
        <f>D710*E710</f>
        <v>0</v>
      </c>
    </row>
    <row r="711" spans="1:6" x14ac:dyDescent="0.3">
      <c r="A711" s="169" t="s">
        <v>930</v>
      </c>
      <c r="B711" s="190" t="s">
        <v>931</v>
      </c>
      <c r="C711" s="172" t="s">
        <v>10</v>
      </c>
      <c r="D711" s="172">
        <v>1</v>
      </c>
      <c r="E711" s="192"/>
      <c r="F711" s="193">
        <f>D711*E711</f>
        <v>0</v>
      </c>
    </row>
    <row r="712" spans="1:6" x14ac:dyDescent="0.3">
      <c r="A712" s="175"/>
      <c r="B712" s="175"/>
      <c r="C712" s="175"/>
      <c r="D712" s="175"/>
      <c r="E712" s="177"/>
      <c r="F712" s="178"/>
    </row>
    <row r="713" spans="1:6" x14ac:dyDescent="0.3">
      <c r="A713" s="169" t="s">
        <v>932</v>
      </c>
      <c r="B713" s="190" t="s">
        <v>933</v>
      </c>
      <c r="C713" s="175"/>
      <c r="D713" s="175"/>
      <c r="E713" s="177"/>
      <c r="F713" s="178"/>
    </row>
    <row r="714" spans="1:6" x14ac:dyDescent="0.3">
      <c r="A714" s="175"/>
      <c r="B714" s="175"/>
      <c r="C714" s="175"/>
      <c r="D714" s="175"/>
      <c r="E714" s="177"/>
      <c r="F714" s="178"/>
    </row>
    <row r="715" spans="1:6" ht="28.8" x14ac:dyDescent="0.3">
      <c r="A715" s="169" t="s">
        <v>934</v>
      </c>
      <c r="B715" s="190" t="s">
        <v>935</v>
      </c>
      <c r="C715" s="194" t="s">
        <v>8</v>
      </c>
      <c r="D715" s="191">
        <v>20</v>
      </c>
      <c r="E715" s="192"/>
      <c r="F715" s="193">
        <f>D715*E715</f>
        <v>0</v>
      </c>
    </row>
    <row r="716" spans="1:6" x14ac:dyDescent="0.3">
      <c r="A716" s="175"/>
      <c r="B716" s="175"/>
      <c r="C716" s="175"/>
      <c r="D716" s="175"/>
      <c r="E716" s="177"/>
      <c r="F716" s="178"/>
    </row>
    <row r="717" spans="1:6" x14ac:dyDescent="0.3">
      <c r="A717" s="169" t="s">
        <v>936</v>
      </c>
      <c r="B717" s="235" t="s">
        <v>937</v>
      </c>
      <c r="C717" s="236"/>
      <c r="D717" s="175"/>
      <c r="E717" s="177"/>
      <c r="F717" s="178"/>
    </row>
    <row r="718" spans="1:6" x14ac:dyDescent="0.3">
      <c r="A718" s="175"/>
      <c r="B718" s="175"/>
      <c r="C718" s="175"/>
      <c r="D718" s="175"/>
      <c r="E718" s="177"/>
      <c r="F718" s="178"/>
    </row>
    <row r="719" spans="1:6" ht="43.2" x14ac:dyDescent="0.3">
      <c r="A719" s="169" t="s">
        <v>938</v>
      </c>
      <c r="B719" s="190" t="s">
        <v>939</v>
      </c>
      <c r="C719" s="195" t="s">
        <v>10</v>
      </c>
      <c r="D719" s="196">
        <v>1</v>
      </c>
      <c r="E719" s="197"/>
      <c r="F719" s="193">
        <f>D719*E719</f>
        <v>0</v>
      </c>
    </row>
    <row r="720" spans="1:6" x14ac:dyDescent="0.3">
      <c r="A720" s="175"/>
      <c r="B720" s="175"/>
      <c r="C720" s="175"/>
      <c r="D720" s="175"/>
      <c r="E720" s="177"/>
      <c r="F720" s="178"/>
    </row>
    <row r="721" spans="1:6" x14ac:dyDescent="0.3">
      <c r="A721" s="169" t="s">
        <v>940</v>
      </c>
      <c r="B721" s="190" t="s">
        <v>941</v>
      </c>
      <c r="C721" s="175"/>
      <c r="D721" s="175"/>
      <c r="E721" s="177"/>
      <c r="F721" s="178"/>
    </row>
    <row r="722" spans="1:6" x14ac:dyDescent="0.3">
      <c r="A722" s="175"/>
      <c r="B722" s="175"/>
      <c r="C722" s="175"/>
      <c r="D722" s="175"/>
      <c r="E722" s="177"/>
      <c r="F722" s="178"/>
    </row>
    <row r="723" spans="1:6" x14ac:dyDescent="0.3">
      <c r="A723" s="169" t="s">
        <v>942</v>
      </c>
      <c r="B723" s="190" t="s">
        <v>943</v>
      </c>
      <c r="C723" s="175"/>
      <c r="D723" s="175"/>
      <c r="E723" s="177"/>
      <c r="F723" s="178"/>
    </row>
    <row r="724" spans="1:6" x14ac:dyDescent="0.3">
      <c r="A724" s="175"/>
      <c r="B724" s="175"/>
      <c r="C724" s="175"/>
      <c r="D724" s="175"/>
      <c r="E724" s="177"/>
      <c r="F724" s="178"/>
    </row>
    <row r="725" spans="1:6" ht="28.8" x14ac:dyDescent="0.3">
      <c r="A725" s="169" t="s">
        <v>944</v>
      </c>
      <c r="B725" s="190" t="s">
        <v>945</v>
      </c>
      <c r="C725" s="175"/>
      <c r="D725" s="175"/>
      <c r="E725" s="177"/>
      <c r="F725" s="178"/>
    </row>
    <row r="726" spans="1:6" x14ac:dyDescent="0.3">
      <c r="A726" s="175"/>
      <c r="B726" s="190" t="s">
        <v>915</v>
      </c>
      <c r="C726" s="172" t="s">
        <v>9</v>
      </c>
      <c r="D726" s="185">
        <v>1</v>
      </c>
      <c r="E726" s="192"/>
      <c r="F726" s="193">
        <f>D726*E726</f>
        <v>0</v>
      </c>
    </row>
    <row r="727" spans="1:6" x14ac:dyDescent="0.3">
      <c r="A727" s="175"/>
      <c r="B727" s="190" t="s">
        <v>916</v>
      </c>
      <c r="C727" s="172" t="s">
        <v>9</v>
      </c>
      <c r="D727" s="185">
        <v>1</v>
      </c>
      <c r="E727" s="192"/>
      <c r="F727" s="193">
        <f>D727*E727</f>
        <v>0</v>
      </c>
    </row>
    <row r="728" spans="1:6" x14ac:dyDescent="0.3">
      <c r="A728" s="175"/>
      <c r="B728" s="175"/>
      <c r="C728" s="175"/>
      <c r="D728" s="175"/>
      <c r="E728" s="177"/>
      <c r="F728" s="178"/>
    </row>
    <row r="729" spans="1:6" ht="28.8" x14ac:dyDescent="0.3">
      <c r="A729" s="169" t="s">
        <v>946</v>
      </c>
      <c r="B729" s="190" t="s">
        <v>947</v>
      </c>
      <c r="C729" s="175"/>
      <c r="D729" s="175"/>
      <c r="E729" s="177"/>
      <c r="F729" s="178"/>
    </row>
    <row r="730" spans="1:6" x14ac:dyDescent="0.3">
      <c r="A730" s="175"/>
      <c r="B730" s="190" t="s">
        <v>915</v>
      </c>
      <c r="C730" s="172" t="s">
        <v>9</v>
      </c>
      <c r="D730" s="185">
        <v>1</v>
      </c>
      <c r="E730" s="192"/>
      <c r="F730" s="193">
        <f>D730*E730</f>
        <v>0</v>
      </c>
    </row>
    <row r="731" spans="1:6" x14ac:dyDescent="0.3">
      <c r="A731" s="175"/>
      <c r="B731" s="190" t="s">
        <v>916</v>
      </c>
      <c r="C731" s="172" t="s">
        <v>9</v>
      </c>
      <c r="D731" s="185">
        <v>1</v>
      </c>
      <c r="E731" s="192"/>
      <c r="F731" s="193">
        <f>D731*E731</f>
        <v>0</v>
      </c>
    </row>
    <row r="732" spans="1:6" x14ac:dyDescent="0.3">
      <c r="A732" s="175"/>
      <c r="B732" s="175"/>
      <c r="C732" s="175"/>
      <c r="D732" s="175"/>
      <c r="E732" s="177"/>
      <c r="F732" s="178"/>
    </row>
    <row r="733" spans="1:6" ht="28.8" x14ac:dyDescent="0.3">
      <c r="A733" s="169" t="s">
        <v>948</v>
      </c>
      <c r="B733" s="190" t="s">
        <v>949</v>
      </c>
      <c r="C733" s="187"/>
      <c r="D733" s="187"/>
      <c r="E733" s="188"/>
      <c r="F733" s="189"/>
    </row>
    <row r="734" spans="1:6" x14ac:dyDescent="0.3">
      <c r="A734" s="175"/>
      <c r="B734" s="190" t="s">
        <v>915</v>
      </c>
      <c r="C734" s="172" t="s">
        <v>9</v>
      </c>
      <c r="D734" s="185">
        <v>0</v>
      </c>
      <c r="E734" s="192"/>
      <c r="F734" s="193">
        <f>D734*E734</f>
        <v>0</v>
      </c>
    </row>
    <row r="735" spans="1:6" x14ac:dyDescent="0.3">
      <c r="A735" s="175"/>
      <c r="B735" s="190" t="s">
        <v>916</v>
      </c>
      <c r="C735" s="172" t="s">
        <v>9</v>
      </c>
      <c r="D735" s="185">
        <v>0</v>
      </c>
      <c r="E735" s="192"/>
      <c r="F735" s="193">
        <f>D735*E735</f>
        <v>0</v>
      </c>
    </row>
    <row r="736" spans="1:6" x14ac:dyDescent="0.3">
      <c r="A736" s="175"/>
      <c r="B736" s="175"/>
      <c r="C736" s="175"/>
      <c r="D736" s="175"/>
      <c r="E736" s="177"/>
      <c r="F736" s="178"/>
    </row>
    <row r="737" spans="1:6" ht="28.8" x14ac:dyDescent="0.3">
      <c r="A737" s="169" t="s">
        <v>950</v>
      </c>
      <c r="B737" s="190" t="s">
        <v>951</v>
      </c>
      <c r="C737" s="175"/>
      <c r="D737" s="175"/>
      <c r="E737" s="177"/>
      <c r="F737" s="178"/>
    </row>
    <row r="738" spans="1:6" x14ac:dyDescent="0.3">
      <c r="A738" s="175"/>
      <c r="B738" s="190" t="s">
        <v>915</v>
      </c>
      <c r="C738" s="172" t="s">
        <v>9</v>
      </c>
      <c r="D738" s="185">
        <v>0</v>
      </c>
      <c r="E738" s="192"/>
      <c r="F738" s="193">
        <f>D738*E738</f>
        <v>0</v>
      </c>
    </row>
    <row r="739" spans="1:6" x14ac:dyDescent="0.3">
      <c r="A739" s="175"/>
      <c r="B739" s="190" t="s">
        <v>916</v>
      </c>
      <c r="C739" s="172" t="s">
        <v>9</v>
      </c>
      <c r="D739" s="185">
        <v>0</v>
      </c>
      <c r="E739" s="192"/>
      <c r="F739" s="193">
        <f>D739*E739</f>
        <v>0</v>
      </c>
    </row>
    <row r="740" spans="1:6" x14ac:dyDescent="0.3">
      <c r="A740" s="175"/>
      <c r="B740" s="175"/>
      <c r="C740" s="175"/>
      <c r="D740" s="175"/>
      <c r="E740" s="177"/>
      <c r="F740" s="178"/>
    </row>
    <row r="741" spans="1:6" ht="28.8" x14ac:dyDescent="0.3">
      <c r="A741" s="185">
        <v>2</v>
      </c>
      <c r="B741" s="161" t="s">
        <v>985</v>
      </c>
      <c r="C741" s="187"/>
      <c r="D741" s="187"/>
      <c r="E741" s="188"/>
      <c r="F741" s="189"/>
    </row>
    <row r="742" spans="1:6" x14ac:dyDescent="0.3">
      <c r="A742" s="175"/>
      <c r="B742" s="175"/>
      <c r="C742" s="175"/>
      <c r="D742" s="175"/>
      <c r="E742" s="177"/>
      <c r="F742" s="178"/>
    </row>
    <row r="743" spans="1:6" ht="57.6" x14ac:dyDescent="0.3">
      <c r="A743" s="186">
        <v>2.1</v>
      </c>
      <c r="B743" s="181" t="s">
        <v>986</v>
      </c>
      <c r="C743" s="202" t="s">
        <v>10</v>
      </c>
      <c r="D743" s="196">
        <v>1</v>
      </c>
      <c r="E743" s="197"/>
      <c r="F743" s="193">
        <f>D743*E743</f>
        <v>0</v>
      </c>
    </row>
    <row r="744" spans="1:6" x14ac:dyDescent="0.3">
      <c r="A744" s="175"/>
      <c r="B744" s="175"/>
      <c r="C744" s="175"/>
      <c r="D744" s="175"/>
      <c r="E744" s="177"/>
      <c r="F744" s="178"/>
    </row>
    <row r="745" spans="1:6" ht="28.8" x14ac:dyDescent="0.3">
      <c r="A745" s="186">
        <v>2.2000000000000002</v>
      </c>
      <c r="B745" s="190" t="s">
        <v>987</v>
      </c>
      <c r="C745" s="203" t="s">
        <v>988</v>
      </c>
      <c r="D745" s="191">
        <v>1</v>
      </c>
      <c r="E745" s="192"/>
      <c r="F745" s="193">
        <f>D745*E745</f>
        <v>0</v>
      </c>
    </row>
    <row r="746" spans="1:6" x14ac:dyDescent="0.3">
      <c r="A746" s="175"/>
      <c r="B746" s="175"/>
      <c r="C746" s="175"/>
      <c r="D746" s="175"/>
      <c r="E746" s="177"/>
      <c r="F746" s="178"/>
    </row>
    <row r="747" spans="1:6" x14ac:dyDescent="0.3">
      <c r="A747" s="186">
        <v>2.2999999999999998</v>
      </c>
      <c r="B747" s="190" t="s">
        <v>989</v>
      </c>
      <c r="C747" s="190" t="s">
        <v>990</v>
      </c>
      <c r="D747" s="191">
        <v>1</v>
      </c>
      <c r="E747" s="192"/>
      <c r="F747" s="193">
        <f>D747*E747</f>
        <v>0</v>
      </c>
    </row>
    <row r="748" spans="1:6" x14ac:dyDescent="0.3">
      <c r="A748" s="175"/>
      <c r="B748" s="175"/>
      <c r="C748" s="175"/>
      <c r="D748" s="175"/>
      <c r="E748" s="177"/>
      <c r="F748" s="178"/>
    </row>
    <row r="749" spans="1:6" x14ac:dyDescent="0.3">
      <c r="A749" s="186">
        <v>2.4</v>
      </c>
      <c r="B749" s="190" t="s">
        <v>991</v>
      </c>
      <c r="C749" s="172" t="s">
        <v>9</v>
      </c>
      <c r="D749" s="191">
        <v>2</v>
      </c>
      <c r="E749" s="192"/>
      <c r="F749" s="193">
        <f>D749*E749</f>
        <v>0</v>
      </c>
    </row>
    <row r="750" spans="1:6" x14ac:dyDescent="0.3">
      <c r="A750" s="175"/>
      <c r="B750" s="175"/>
      <c r="C750" s="175"/>
      <c r="D750" s="175"/>
      <c r="E750" s="177"/>
      <c r="F750" s="178"/>
    </row>
    <row r="751" spans="1:6" x14ac:dyDescent="0.3">
      <c r="A751" s="186">
        <v>2.5</v>
      </c>
      <c r="B751" s="190" t="s">
        <v>992</v>
      </c>
      <c r="C751" s="190" t="s">
        <v>10</v>
      </c>
      <c r="D751" s="191">
        <v>1</v>
      </c>
      <c r="E751" s="192"/>
      <c r="F751" s="193">
        <f>D751*E751</f>
        <v>0</v>
      </c>
    </row>
    <row r="752" spans="1:6" x14ac:dyDescent="0.3">
      <c r="A752" s="175"/>
      <c r="B752" s="175"/>
      <c r="C752" s="175"/>
      <c r="D752" s="175"/>
      <c r="E752" s="177"/>
      <c r="F752" s="178"/>
    </row>
    <row r="753" spans="1:6" ht="57.6" x14ac:dyDescent="0.3">
      <c r="A753" s="186">
        <v>2.6</v>
      </c>
      <c r="B753" s="181" t="s">
        <v>993</v>
      </c>
      <c r="C753" s="202" t="s">
        <v>10</v>
      </c>
      <c r="D753" s="195">
        <v>1</v>
      </c>
      <c r="E753" s="197"/>
      <c r="F753" s="193">
        <f>D753*E753</f>
        <v>0</v>
      </c>
    </row>
    <row r="754" spans="1:6" x14ac:dyDescent="0.3">
      <c r="A754" s="175"/>
      <c r="B754" s="175"/>
      <c r="C754" s="175"/>
      <c r="D754" s="175"/>
      <c r="E754" s="177"/>
      <c r="F754" s="178"/>
    </row>
    <row r="755" spans="1:6" ht="28.8" x14ac:dyDescent="0.3">
      <c r="A755" s="186">
        <v>2.7</v>
      </c>
      <c r="B755" s="190" t="s">
        <v>994</v>
      </c>
      <c r="C755" s="190" t="s">
        <v>10</v>
      </c>
      <c r="D755" s="191">
        <v>1</v>
      </c>
      <c r="E755" s="192"/>
      <c r="F755" s="193">
        <f>D755*E755</f>
        <v>0</v>
      </c>
    </row>
    <row r="756" spans="1:6" x14ac:dyDescent="0.3">
      <c r="A756" s="175"/>
      <c r="B756" s="175"/>
      <c r="C756" s="175"/>
      <c r="D756" s="175"/>
      <c r="E756" s="177"/>
      <c r="F756" s="178"/>
    </row>
    <row r="757" spans="1:6" x14ac:dyDescent="0.3">
      <c r="A757" s="186">
        <v>2.8</v>
      </c>
      <c r="B757" s="190" t="s">
        <v>995</v>
      </c>
      <c r="C757" s="190" t="s">
        <v>10</v>
      </c>
      <c r="D757" s="191">
        <v>1</v>
      </c>
      <c r="E757" s="192"/>
      <c r="F757" s="193">
        <f>D757*E757</f>
        <v>0</v>
      </c>
    </row>
    <row r="758" spans="1:6" x14ac:dyDescent="0.3">
      <c r="A758" s="175"/>
      <c r="B758" s="175"/>
      <c r="C758" s="175"/>
      <c r="D758" s="175"/>
      <c r="E758" s="177"/>
      <c r="F758" s="178"/>
    </row>
    <row r="759" spans="1:6" ht="43.2" x14ac:dyDescent="0.3">
      <c r="A759" s="186">
        <v>2.9</v>
      </c>
      <c r="B759" s="181" t="s">
        <v>996</v>
      </c>
      <c r="C759" s="190" t="s">
        <v>10</v>
      </c>
      <c r="D759" s="191">
        <v>1</v>
      </c>
      <c r="E759" s="192"/>
      <c r="F759" s="193">
        <f>D759*E759</f>
        <v>0</v>
      </c>
    </row>
    <row r="760" spans="1:6" x14ac:dyDescent="0.3">
      <c r="A760" s="175"/>
      <c r="B760" s="175"/>
      <c r="C760" s="175"/>
      <c r="D760" s="175"/>
      <c r="E760" s="177"/>
      <c r="F760" s="178"/>
    </row>
    <row r="761" spans="1:6" x14ac:dyDescent="0.3">
      <c r="A761" s="185">
        <v>3</v>
      </c>
      <c r="B761" s="204" t="s">
        <v>997</v>
      </c>
      <c r="C761" s="201"/>
      <c r="D761" s="175"/>
      <c r="E761" s="177"/>
      <c r="F761" s="178"/>
    </row>
    <row r="762" spans="1:6" x14ac:dyDescent="0.3">
      <c r="A762" s="175"/>
      <c r="B762" s="242"/>
      <c r="C762" s="243"/>
      <c r="D762" s="175"/>
      <c r="E762" s="177"/>
      <c r="F762" s="178"/>
    </row>
    <row r="763" spans="1:6" x14ac:dyDescent="0.3">
      <c r="A763" s="175"/>
      <c r="B763" s="190" t="s">
        <v>998</v>
      </c>
      <c r="C763" s="190" t="s">
        <v>10</v>
      </c>
      <c r="D763" s="191">
        <v>1</v>
      </c>
      <c r="E763" s="192"/>
      <c r="F763" s="193">
        <f>D763*E763</f>
        <v>0</v>
      </c>
    </row>
    <row r="764" spans="1:6" x14ac:dyDescent="0.3">
      <c r="A764" s="175"/>
      <c r="B764" s="175"/>
      <c r="C764" s="175"/>
      <c r="D764" s="175"/>
      <c r="E764" s="177"/>
      <c r="F764" s="178"/>
    </row>
    <row r="765" spans="1:6" ht="43.2" x14ac:dyDescent="0.3">
      <c r="A765" s="187"/>
      <c r="B765" s="181" t="s">
        <v>999</v>
      </c>
      <c r="C765" s="190" t="s">
        <v>10</v>
      </c>
      <c r="D765" s="191">
        <v>1</v>
      </c>
      <c r="E765" s="192"/>
      <c r="F765" s="193">
        <f>D765*E765</f>
        <v>0</v>
      </c>
    </row>
    <row r="766" spans="1:6" x14ac:dyDescent="0.3">
      <c r="A766" s="175"/>
      <c r="B766" s="175"/>
      <c r="C766" s="175"/>
      <c r="D766" s="175"/>
      <c r="E766" s="177"/>
      <c r="F766" s="178"/>
    </row>
    <row r="767" spans="1:6" x14ac:dyDescent="0.3">
      <c r="A767" s="205"/>
      <c r="B767" s="161" t="s">
        <v>1000</v>
      </c>
      <c r="C767" s="205"/>
      <c r="D767" s="205"/>
      <c r="E767" s="206"/>
      <c r="F767" s="207">
        <f>SUM(F693:F765)</f>
        <v>0</v>
      </c>
    </row>
    <row r="768" spans="1:6" x14ac:dyDescent="0.3">
      <c r="A768" s="205"/>
      <c r="B768" s="161"/>
      <c r="C768" s="205"/>
      <c r="D768" s="205"/>
      <c r="E768" s="206"/>
      <c r="F768" s="207"/>
    </row>
    <row r="769" spans="1:6" x14ac:dyDescent="0.3">
      <c r="A769" s="205"/>
      <c r="B769" s="161"/>
      <c r="C769" s="205"/>
      <c r="D769" s="205"/>
      <c r="E769" s="206"/>
      <c r="F769" s="207"/>
    </row>
    <row r="770" spans="1:6" x14ac:dyDescent="0.3">
      <c r="A770" s="205"/>
      <c r="B770" s="244" t="s">
        <v>1001</v>
      </c>
      <c r="C770" s="245"/>
      <c r="D770" s="205"/>
      <c r="E770" s="206"/>
      <c r="F770" s="207"/>
    </row>
    <row r="771" spans="1:6" x14ac:dyDescent="0.3">
      <c r="A771" s="175"/>
      <c r="B771" s="190"/>
      <c r="C771" s="175"/>
      <c r="D771" s="175"/>
      <c r="E771" s="177"/>
      <c r="F771" s="193"/>
    </row>
    <row r="772" spans="1:6" x14ac:dyDescent="0.3">
      <c r="A772" s="185">
        <v>1</v>
      </c>
      <c r="B772" s="161" t="s">
        <v>1002</v>
      </c>
      <c r="C772" s="175"/>
      <c r="D772" s="175"/>
      <c r="E772" s="177"/>
      <c r="F772" s="178"/>
    </row>
    <row r="773" spans="1:6" x14ac:dyDescent="0.3">
      <c r="A773" s="175"/>
      <c r="B773" s="175"/>
      <c r="C773" s="175"/>
      <c r="D773" s="175"/>
      <c r="E773" s="177"/>
      <c r="F773" s="178"/>
    </row>
    <row r="774" spans="1:6" ht="28.8" x14ac:dyDescent="0.3">
      <c r="A774" s="186">
        <v>1.1000000000000001</v>
      </c>
      <c r="B774" s="190" t="s">
        <v>1003</v>
      </c>
      <c r="C774" s="203" t="s">
        <v>9</v>
      </c>
      <c r="D774" s="185">
        <v>2</v>
      </c>
      <c r="E774" s="192"/>
      <c r="F774" s="193">
        <f>D774*E774</f>
        <v>0</v>
      </c>
    </row>
    <row r="775" spans="1:6" x14ac:dyDescent="0.3">
      <c r="A775" s="175"/>
      <c r="B775" s="175"/>
      <c r="C775" s="175"/>
      <c r="D775" s="175"/>
      <c r="E775" s="177"/>
      <c r="F775" s="178"/>
    </row>
    <row r="776" spans="1:6" x14ac:dyDescent="0.3">
      <c r="A776" s="175"/>
      <c r="B776" s="175"/>
      <c r="C776" s="175"/>
      <c r="D776" s="175"/>
      <c r="E776" s="177"/>
      <c r="F776" s="178"/>
    </row>
    <row r="777" spans="1:6" x14ac:dyDescent="0.3">
      <c r="A777" s="185">
        <v>2</v>
      </c>
      <c r="B777" s="161" t="s">
        <v>428</v>
      </c>
      <c r="C777" s="175"/>
      <c r="D777" s="175"/>
      <c r="E777" s="177"/>
      <c r="F777" s="178"/>
    </row>
    <row r="778" spans="1:6" x14ac:dyDescent="0.3">
      <c r="A778" s="185"/>
      <c r="B778" s="190"/>
      <c r="C778" s="175"/>
      <c r="D778" s="175"/>
      <c r="E778" s="177"/>
      <c r="F778" s="178"/>
    </row>
    <row r="779" spans="1:6" x14ac:dyDescent="0.3">
      <c r="A779" s="186">
        <v>2.1</v>
      </c>
      <c r="B779" s="190" t="s">
        <v>1004</v>
      </c>
      <c r="C779" s="203" t="s">
        <v>9</v>
      </c>
      <c r="D779" s="185">
        <v>1</v>
      </c>
      <c r="E779" s="192"/>
      <c r="F779" s="193">
        <f>D779*E779</f>
        <v>0</v>
      </c>
    </row>
    <row r="780" spans="1:6" x14ac:dyDescent="0.3">
      <c r="A780" s="186">
        <v>2.2000000000000002</v>
      </c>
      <c r="B780" s="190" t="s">
        <v>1005</v>
      </c>
      <c r="C780" s="190" t="s">
        <v>10</v>
      </c>
      <c r="D780" s="185">
        <v>1</v>
      </c>
      <c r="E780" s="192"/>
      <c r="F780" s="193">
        <f>D780*E780</f>
        <v>0</v>
      </c>
    </row>
    <row r="781" spans="1:6" x14ac:dyDescent="0.3">
      <c r="A781" s="186"/>
      <c r="B781" s="190"/>
      <c r="C781" s="190"/>
      <c r="D781" s="185"/>
      <c r="E781" s="192"/>
      <c r="F781" s="193"/>
    </row>
    <row r="782" spans="1:6" x14ac:dyDescent="0.3">
      <c r="A782" s="175"/>
      <c r="B782" s="161" t="s">
        <v>1000</v>
      </c>
      <c r="C782" s="205"/>
      <c r="D782" s="205"/>
      <c r="E782" s="206"/>
      <c r="F782" s="207">
        <f>SUM(F774:F780)</f>
        <v>0</v>
      </c>
    </row>
    <row r="783" spans="1:6" x14ac:dyDescent="0.3">
      <c r="A783" s="175"/>
      <c r="B783" s="190"/>
      <c r="C783" s="175"/>
      <c r="D783" s="175"/>
      <c r="E783" s="177"/>
      <c r="F783" s="193"/>
    </row>
    <row r="784" spans="1:6" x14ac:dyDescent="0.3">
      <c r="A784" s="175"/>
      <c r="B784" s="244" t="s">
        <v>1006</v>
      </c>
      <c r="C784" s="245"/>
      <c r="D784" s="175"/>
      <c r="E784" s="177"/>
      <c r="F784" s="193"/>
    </row>
    <row r="785" spans="1:6" x14ac:dyDescent="0.3">
      <c r="A785" s="175"/>
      <c r="B785" s="190"/>
      <c r="C785" s="175"/>
      <c r="D785" s="175"/>
      <c r="E785" s="177"/>
      <c r="F785" s="193"/>
    </row>
    <row r="786" spans="1:6" x14ac:dyDescent="0.3">
      <c r="A786" s="185">
        <v>1</v>
      </c>
      <c r="B786" s="161" t="s">
        <v>1007</v>
      </c>
      <c r="C786" s="187"/>
      <c r="D786" s="187"/>
      <c r="E786" s="188"/>
      <c r="F786" s="189"/>
    </row>
    <row r="787" spans="1:6" x14ac:dyDescent="0.3">
      <c r="A787" s="185"/>
      <c r="B787" s="161"/>
      <c r="C787" s="187"/>
      <c r="D787" s="187"/>
      <c r="E787" s="188"/>
      <c r="F787" s="189"/>
    </row>
    <row r="788" spans="1:6" x14ac:dyDescent="0.3">
      <c r="A788" s="186">
        <v>1.1000000000000001</v>
      </c>
      <c r="B788" s="190" t="s">
        <v>1008</v>
      </c>
      <c r="C788" s="175"/>
      <c r="D788" s="175"/>
      <c r="E788" s="177"/>
      <c r="F788" s="178"/>
    </row>
    <row r="789" spans="1:6" x14ac:dyDescent="0.3">
      <c r="A789" s="175"/>
      <c r="B789" s="190" t="s">
        <v>915</v>
      </c>
      <c r="C789" s="194" t="s">
        <v>9</v>
      </c>
      <c r="D789" s="185">
        <v>0</v>
      </c>
      <c r="E789" s="192"/>
      <c r="F789" s="193">
        <f>D789*E789</f>
        <v>0</v>
      </c>
    </row>
    <row r="790" spans="1:6" x14ac:dyDescent="0.3">
      <c r="A790" s="175"/>
      <c r="B790" s="190" t="s">
        <v>916</v>
      </c>
      <c r="C790" s="194" t="s">
        <v>9</v>
      </c>
      <c r="D790" s="185">
        <v>0</v>
      </c>
      <c r="E790" s="192"/>
      <c r="F790" s="193">
        <f>D790*E790</f>
        <v>0</v>
      </c>
    </row>
    <row r="791" spans="1:6" x14ac:dyDescent="0.3">
      <c r="A791" s="175"/>
      <c r="B791" s="175"/>
      <c r="C791" s="175"/>
      <c r="D791" s="175"/>
      <c r="E791" s="177"/>
      <c r="F791" s="178"/>
    </row>
    <row r="792" spans="1:6" ht="28.8" x14ac:dyDescent="0.3">
      <c r="A792" s="186">
        <v>1.2</v>
      </c>
      <c r="B792" s="190" t="s">
        <v>1009</v>
      </c>
      <c r="C792" s="175"/>
      <c r="D792" s="175"/>
      <c r="E792" s="177"/>
      <c r="F792" s="178"/>
    </row>
    <row r="793" spans="1:6" x14ac:dyDescent="0.3">
      <c r="A793" s="175"/>
      <c r="B793" s="190" t="s">
        <v>915</v>
      </c>
      <c r="C793" s="194" t="s">
        <v>9</v>
      </c>
      <c r="D793" s="185">
        <v>0</v>
      </c>
      <c r="E793" s="192"/>
      <c r="F793" s="193">
        <f>D793*E793</f>
        <v>0</v>
      </c>
    </row>
    <row r="794" spans="1:6" x14ac:dyDescent="0.3">
      <c r="A794" s="175"/>
      <c r="B794" s="190" t="s">
        <v>916</v>
      </c>
      <c r="C794" s="194" t="s">
        <v>9</v>
      </c>
      <c r="D794" s="185">
        <v>0</v>
      </c>
      <c r="E794" s="192"/>
      <c r="F794" s="193">
        <f>D794*E794</f>
        <v>0</v>
      </c>
    </row>
    <row r="795" spans="1:6" x14ac:dyDescent="0.3">
      <c r="A795" s="175"/>
      <c r="B795" s="175"/>
      <c r="C795" s="175"/>
      <c r="D795" s="175"/>
      <c r="E795" s="177"/>
      <c r="F795" s="178"/>
    </row>
    <row r="796" spans="1:6" x14ac:dyDescent="0.3">
      <c r="A796" s="208"/>
      <c r="B796" s="161" t="s">
        <v>1000</v>
      </c>
      <c r="C796" s="208"/>
      <c r="D796" s="208"/>
      <c r="E796" s="209"/>
      <c r="F796" s="207">
        <f>SUM(F789:F794)</f>
        <v>0</v>
      </c>
    </row>
    <row r="797" spans="1:6" x14ac:dyDescent="0.3">
      <c r="A797" s="208"/>
      <c r="B797" s="161"/>
      <c r="C797" s="208"/>
      <c r="D797" s="208"/>
      <c r="E797" s="209"/>
      <c r="F797" s="207"/>
    </row>
    <row r="798" spans="1:6" x14ac:dyDescent="0.3">
      <c r="A798" s="208"/>
      <c r="B798" s="244" t="s">
        <v>1010</v>
      </c>
      <c r="C798" s="245"/>
      <c r="D798" s="208"/>
      <c r="E798" s="209"/>
      <c r="F798" s="207"/>
    </row>
    <row r="799" spans="1:6" x14ac:dyDescent="0.3">
      <c r="A799" s="187"/>
      <c r="B799" s="190"/>
      <c r="C799" s="187"/>
      <c r="D799" s="187"/>
      <c r="E799" s="188"/>
      <c r="F799" s="193"/>
    </row>
    <row r="800" spans="1:6" ht="28.8" x14ac:dyDescent="0.3">
      <c r="A800" s="175"/>
      <c r="B800" s="190" t="s">
        <v>1011</v>
      </c>
      <c r="C800" s="175"/>
      <c r="D800" s="175"/>
      <c r="E800" s="177"/>
      <c r="F800" s="178"/>
    </row>
    <row r="801" spans="1:6" x14ac:dyDescent="0.3">
      <c r="A801" s="185">
        <v>1</v>
      </c>
      <c r="B801" s="190" t="s">
        <v>1012</v>
      </c>
      <c r="C801" s="175"/>
      <c r="D801" s="175"/>
      <c r="E801" s="177"/>
      <c r="F801" s="178"/>
    </row>
    <row r="802" spans="1:6" x14ac:dyDescent="0.3">
      <c r="A802" s="175"/>
      <c r="B802" s="175"/>
      <c r="C802" s="175"/>
      <c r="D802" s="175"/>
      <c r="E802" s="177"/>
      <c r="F802" s="178"/>
    </row>
    <row r="803" spans="1:6" ht="86.4" x14ac:dyDescent="0.3">
      <c r="A803" s="186">
        <v>1.1000000000000001</v>
      </c>
      <c r="B803" s="181" t="s">
        <v>1013</v>
      </c>
      <c r="C803" s="181"/>
      <c r="D803" s="181"/>
      <c r="E803" s="183"/>
      <c r="F803" s="184"/>
    </row>
    <row r="804" spans="1:6" x14ac:dyDescent="0.3">
      <c r="A804" s="169" t="s">
        <v>911</v>
      </c>
      <c r="B804" s="190" t="s">
        <v>1014</v>
      </c>
      <c r="C804" s="169" t="s">
        <v>8</v>
      </c>
      <c r="D804" s="185">
        <v>10</v>
      </c>
      <c r="E804" s="192"/>
      <c r="F804" s="193"/>
    </row>
    <row r="805" spans="1:6" x14ac:dyDescent="0.3">
      <c r="A805" s="169" t="s">
        <v>921</v>
      </c>
      <c r="B805" s="190" t="s">
        <v>1015</v>
      </c>
      <c r="C805" s="169" t="s">
        <v>8</v>
      </c>
      <c r="D805" s="185">
        <v>10</v>
      </c>
      <c r="E805" s="192"/>
      <c r="F805" s="193"/>
    </row>
    <row r="806" spans="1:6" x14ac:dyDescent="0.3">
      <c r="A806" s="169" t="s">
        <v>932</v>
      </c>
      <c r="B806" s="190" t="s">
        <v>1016</v>
      </c>
      <c r="C806" s="169" t="s">
        <v>8</v>
      </c>
      <c r="D806" s="185">
        <v>20</v>
      </c>
      <c r="E806" s="192"/>
      <c r="F806" s="178"/>
    </row>
    <row r="807" spans="1:6" x14ac:dyDescent="0.3">
      <c r="A807" s="169" t="s">
        <v>1017</v>
      </c>
      <c r="B807" s="190" t="s">
        <v>1018</v>
      </c>
      <c r="C807" s="169" t="s">
        <v>8</v>
      </c>
      <c r="D807" s="185">
        <v>80</v>
      </c>
      <c r="E807" s="192"/>
      <c r="F807" s="178"/>
    </row>
    <row r="808" spans="1:6" x14ac:dyDescent="0.3">
      <c r="A808" s="169" t="s">
        <v>936</v>
      </c>
      <c r="B808" s="190" t="s">
        <v>1019</v>
      </c>
      <c r="C808" s="169" t="s">
        <v>8</v>
      </c>
      <c r="D808" s="185">
        <v>50</v>
      </c>
      <c r="E808" s="192"/>
      <c r="F808" s="178"/>
    </row>
    <row r="809" spans="1:6" ht="57.6" x14ac:dyDescent="0.3">
      <c r="A809" s="169" t="s">
        <v>940</v>
      </c>
      <c r="B809" s="181" t="s">
        <v>1020</v>
      </c>
      <c r="C809" s="198" t="s">
        <v>8</v>
      </c>
      <c r="D809" s="199">
        <v>50</v>
      </c>
      <c r="E809" s="197"/>
      <c r="F809" s="189"/>
    </row>
    <row r="810" spans="1:6" x14ac:dyDescent="0.3">
      <c r="A810" s="175"/>
      <c r="B810" s="175"/>
      <c r="C810" s="175"/>
      <c r="D810" s="175"/>
      <c r="E810" s="177"/>
      <c r="F810" s="178"/>
    </row>
    <row r="811" spans="1:6" ht="28.8" x14ac:dyDescent="0.3">
      <c r="A811" s="186">
        <v>1.2</v>
      </c>
      <c r="B811" s="190" t="s">
        <v>1021</v>
      </c>
      <c r="C811" s="175"/>
      <c r="D811" s="175"/>
      <c r="E811" s="177"/>
      <c r="F811" s="178"/>
    </row>
    <row r="812" spans="1:6" x14ac:dyDescent="0.3">
      <c r="A812" s="169" t="s">
        <v>953</v>
      </c>
      <c r="B812" s="190" t="s">
        <v>1022</v>
      </c>
      <c r="C812" s="172" t="s">
        <v>9</v>
      </c>
      <c r="D812" s="185">
        <v>2</v>
      </c>
      <c r="E812" s="192"/>
      <c r="F812" s="178"/>
    </row>
    <row r="813" spans="1:6" x14ac:dyDescent="0.3">
      <c r="A813" s="169" t="s">
        <v>955</v>
      </c>
      <c r="B813" s="190" t="s">
        <v>1023</v>
      </c>
      <c r="C813" s="172" t="s">
        <v>9</v>
      </c>
      <c r="D813" s="185">
        <v>6</v>
      </c>
      <c r="E813" s="192"/>
      <c r="F813" s="178"/>
    </row>
    <row r="814" spans="1:6" x14ac:dyDescent="0.3">
      <c r="A814" s="169" t="s">
        <v>960</v>
      </c>
      <c r="B814" s="190" t="s">
        <v>1024</v>
      </c>
      <c r="C814" s="172" t="s">
        <v>9</v>
      </c>
      <c r="D814" s="185">
        <v>6</v>
      </c>
      <c r="E814" s="192"/>
      <c r="F814" s="178"/>
    </row>
    <row r="815" spans="1:6" x14ac:dyDescent="0.3">
      <c r="A815" s="169" t="s">
        <v>962</v>
      </c>
      <c r="B815" s="190" t="s">
        <v>1025</v>
      </c>
      <c r="C815" s="172" t="s">
        <v>9</v>
      </c>
      <c r="D815" s="185">
        <v>4</v>
      </c>
      <c r="E815" s="192"/>
      <c r="F815" s="178"/>
    </row>
    <row r="816" spans="1:6" x14ac:dyDescent="0.3">
      <c r="A816" s="169" t="s">
        <v>964</v>
      </c>
      <c r="B816" s="190" t="s">
        <v>1026</v>
      </c>
      <c r="C816" s="172" t="s">
        <v>9</v>
      </c>
      <c r="D816" s="185">
        <v>2</v>
      </c>
      <c r="E816" s="192"/>
      <c r="F816" s="178"/>
    </row>
    <row r="817" spans="1:6" x14ac:dyDescent="0.3">
      <c r="A817" s="169" t="s">
        <v>1027</v>
      </c>
      <c r="B817" s="190" t="s">
        <v>1028</v>
      </c>
      <c r="C817" s="172" t="s">
        <v>9</v>
      </c>
      <c r="D817" s="185">
        <v>4</v>
      </c>
      <c r="E817" s="192"/>
      <c r="F817" s="178"/>
    </row>
    <row r="818" spans="1:6" x14ac:dyDescent="0.3">
      <c r="A818" s="175"/>
      <c r="B818" s="175"/>
      <c r="C818" s="175"/>
      <c r="D818" s="175"/>
      <c r="E818" s="177"/>
      <c r="F818" s="178"/>
    </row>
    <row r="819" spans="1:6" ht="28.8" x14ac:dyDescent="0.3">
      <c r="A819" s="186">
        <v>1.3</v>
      </c>
      <c r="B819" s="190" t="s">
        <v>1029</v>
      </c>
      <c r="C819" s="175"/>
      <c r="D819" s="175"/>
      <c r="E819" s="177"/>
      <c r="F819" s="178"/>
    </row>
    <row r="820" spans="1:6" x14ac:dyDescent="0.3">
      <c r="A820" s="169" t="s">
        <v>969</v>
      </c>
      <c r="B820" s="190" t="s">
        <v>1030</v>
      </c>
      <c r="C820" s="172" t="s">
        <v>9</v>
      </c>
      <c r="D820" s="185">
        <v>6</v>
      </c>
      <c r="E820" s="192"/>
      <c r="F820" s="178"/>
    </row>
    <row r="821" spans="1:6" x14ac:dyDescent="0.3">
      <c r="A821" s="169" t="s">
        <v>972</v>
      </c>
      <c r="B821" s="190" t="s">
        <v>1031</v>
      </c>
      <c r="C821" s="172" t="s">
        <v>9</v>
      </c>
      <c r="D821" s="185">
        <v>5</v>
      </c>
      <c r="E821" s="192"/>
      <c r="F821" s="178"/>
    </row>
    <row r="822" spans="1:6" x14ac:dyDescent="0.3">
      <c r="A822" s="169" t="s">
        <v>977</v>
      </c>
      <c r="B822" s="190" t="s">
        <v>1032</v>
      </c>
      <c r="C822" s="172" t="s">
        <v>9</v>
      </c>
      <c r="D822" s="185">
        <v>4</v>
      </c>
      <c r="E822" s="177"/>
      <c r="F822" s="178"/>
    </row>
    <row r="823" spans="1:6" x14ac:dyDescent="0.3">
      <c r="A823" s="169" t="s">
        <v>979</v>
      </c>
      <c r="B823" s="190" t="s">
        <v>1033</v>
      </c>
      <c r="C823" s="172" t="s">
        <v>9</v>
      </c>
      <c r="D823" s="185">
        <v>3</v>
      </c>
      <c r="E823" s="177"/>
      <c r="F823" s="178"/>
    </row>
    <row r="824" spans="1:6" x14ac:dyDescent="0.3">
      <c r="A824" s="169" t="s">
        <v>981</v>
      </c>
      <c r="B824" s="190" t="s">
        <v>1034</v>
      </c>
      <c r="C824" s="172" t="s">
        <v>9</v>
      </c>
      <c r="D824" s="185">
        <v>4</v>
      </c>
      <c r="E824" s="177"/>
      <c r="F824" s="178"/>
    </row>
    <row r="825" spans="1:6" x14ac:dyDescent="0.3">
      <c r="A825" s="169" t="s">
        <v>1035</v>
      </c>
      <c r="B825" s="190" t="s">
        <v>1036</v>
      </c>
      <c r="C825" s="172" t="s">
        <v>9</v>
      </c>
      <c r="D825" s="185">
        <v>8</v>
      </c>
      <c r="E825" s="177"/>
      <c r="F825" s="178"/>
    </row>
    <row r="826" spans="1:6" x14ac:dyDescent="0.3">
      <c r="A826" s="175"/>
      <c r="B826" s="175"/>
      <c r="C826" s="175"/>
      <c r="D826" s="175"/>
      <c r="E826" s="177"/>
      <c r="F826" s="178"/>
    </row>
    <row r="827" spans="1:6" ht="28.8" x14ac:dyDescent="0.3">
      <c r="A827" s="186">
        <v>1.4</v>
      </c>
      <c r="B827" s="190" t="s">
        <v>1037</v>
      </c>
      <c r="C827" s="175"/>
      <c r="D827" s="175"/>
      <c r="E827" s="177"/>
      <c r="F827" s="178"/>
    </row>
    <row r="828" spans="1:6" x14ac:dyDescent="0.3">
      <c r="A828" s="169" t="s">
        <v>1038</v>
      </c>
      <c r="B828" s="190" t="s">
        <v>1039</v>
      </c>
      <c r="C828" s="172" t="s">
        <v>9</v>
      </c>
      <c r="D828" s="185">
        <v>4</v>
      </c>
      <c r="E828" s="177"/>
      <c r="F828" s="178"/>
    </row>
    <row r="829" spans="1:6" x14ac:dyDescent="0.3">
      <c r="A829" s="169" t="s">
        <v>1040</v>
      </c>
      <c r="B829" s="190" t="s">
        <v>1041</v>
      </c>
      <c r="C829" s="172" t="s">
        <v>9</v>
      </c>
      <c r="D829" s="185">
        <v>6</v>
      </c>
      <c r="E829" s="177"/>
      <c r="F829" s="178"/>
    </row>
    <row r="830" spans="1:6" x14ac:dyDescent="0.3">
      <c r="A830" s="169" t="s">
        <v>1042</v>
      </c>
      <c r="B830" s="190" t="s">
        <v>1043</v>
      </c>
      <c r="C830" s="172" t="s">
        <v>9</v>
      </c>
      <c r="D830" s="185">
        <v>12</v>
      </c>
      <c r="E830" s="177"/>
      <c r="F830" s="178"/>
    </row>
    <row r="831" spans="1:6" x14ac:dyDescent="0.3">
      <c r="A831" s="169" t="s">
        <v>962</v>
      </c>
      <c r="B831" s="190" t="s">
        <v>1044</v>
      </c>
      <c r="C831" s="172" t="s">
        <v>9</v>
      </c>
      <c r="D831" s="185">
        <v>4</v>
      </c>
      <c r="E831" s="177"/>
      <c r="F831" s="178"/>
    </row>
    <row r="832" spans="1:6" x14ac:dyDescent="0.3">
      <c r="A832" s="169" t="s">
        <v>964</v>
      </c>
      <c r="B832" s="190" t="s">
        <v>1045</v>
      </c>
      <c r="C832" s="172" t="s">
        <v>9</v>
      </c>
      <c r="D832" s="185">
        <v>4</v>
      </c>
      <c r="E832" s="177"/>
      <c r="F832" s="178"/>
    </row>
    <row r="833" spans="1:6" x14ac:dyDescent="0.3">
      <c r="A833" s="169" t="s">
        <v>1027</v>
      </c>
      <c r="B833" s="190" t="s">
        <v>1046</v>
      </c>
      <c r="C833" s="172" t="s">
        <v>9</v>
      </c>
      <c r="D833" s="185">
        <v>4</v>
      </c>
      <c r="E833" s="177"/>
      <c r="F833" s="178"/>
    </row>
    <row r="834" spans="1:6" x14ac:dyDescent="0.3">
      <c r="A834" s="175"/>
      <c r="B834" s="175"/>
      <c r="C834" s="175"/>
      <c r="D834" s="175"/>
      <c r="E834" s="177"/>
      <c r="F834" s="178"/>
    </row>
    <row r="835" spans="1:6" ht="28.8" x14ac:dyDescent="0.3">
      <c r="A835" s="186">
        <v>1.5</v>
      </c>
      <c r="B835" s="190" t="s">
        <v>1047</v>
      </c>
      <c r="C835" s="175"/>
      <c r="D835" s="175"/>
      <c r="E835" s="177"/>
      <c r="F835" s="178"/>
    </row>
    <row r="836" spans="1:6" x14ac:dyDescent="0.3">
      <c r="A836" s="169" t="s">
        <v>938</v>
      </c>
      <c r="B836" s="190" t="s">
        <v>1048</v>
      </c>
      <c r="C836" s="172" t="s">
        <v>9</v>
      </c>
      <c r="D836" s="185">
        <v>15</v>
      </c>
      <c r="E836" s="177"/>
      <c r="F836" s="178"/>
    </row>
    <row r="837" spans="1:6" x14ac:dyDescent="0.3">
      <c r="A837" s="169" t="s">
        <v>1049</v>
      </c>
      <c r="B837" s="190" t="s">
        <v>1050</v>
      </c>
      <c r="C837" s="172" t="s">
        <v>9</v>
      </c>
      <c r="D837" s="185">
        <v>12</v>
      </c>
      <c r="E837" s="177"/>
      <c r="F837" s="178"/>
    </row>
    <row r="838" spans="1:6" x14ac:dyDescent="0.3">
      <c r="A838" s="169" t="s">
        <v>1051</v>
      </c>
      <c r="B838" s="190" t="s">
        <v>1052</v>
      </c>
      <c r="C838" s="172" t="s">
        <v>9</v>
      </c>
      <c r="D838" s="185">
        <v>28</v>
      </c>
      <c r="E838" s="177"/>
      <c r="F838" s="178"/>
    </row>
    <row r="839" spans="1:6" x14ac:dyDescent="0.3">
      <c r="A839" s="169" t="s">
        <v>1053</v>
      </c>
      <c r="B839" s="190" t="s">
        <v>1054</v>
      </c>
      <c r="C839" s="172" t="s">
        <v>9</v>
      </c>
      <c r="D839" s="185">
        <v>5</v>
      </c>
      <c r="E839" s="177"/>
      <c r="F839" s="178"/>
    </row>
    <row r="840" spans="1:6" x14ac:dyDescent="0.3">
      <c r="A840" s="169" t="s">
        <v>1055</v>
      </c>
      <c r="B840" s="190" t="s">
        <v>1056</v>
      </c>
      <c r="C840" s="172" t="s">
        <v>9</v>
      </c>
      <c r="D840" s="185">
        <v>10</v>
      </c>
      <c r="E840" s="177"/>
      <c r="F840" s="178"/>
    </row>
    <row r="841" spans="1:6" x14ac:dyDescent="0.3">
      <c r="A841" s="175"/>
      <c r="B841" s="175"/>
      <c r="C841" s="175"/>
      <c r="D841" s="175"/>
      <c r="E841" s="177"/>
      <c r="F841" s="178"/>
    </row>
    <row r="842" spans="1:6" x14ac:dyDescent="0.3">
      <c r="A842" s="186">
        <v>1.6</v>
      </c>
      <c r="B842" s="190" t="s">
        <v>1057</v>
      </c>
      <c r="C842" s="175"/>
      <c r="D842" s="175"/>
      <c r="E842" s="177"/>
      <c r="F842" s="178"/>
    </row>
    <row r="843" spans="1:6" x14ac:dyDescent="0.3">
      <c r="A843" s="169" t="s">
        <v>1058</v>
      </c>
      <c r="B843" s="190" t="s">
        <v>1059</v>
      </c>
      <c r="C843" s="172" t="s">
        <v>9</v>
      </c>
      <c r="D843" s="185">
        <v>52</v>
      </c>
      <c r="E843" s="177"/>
      <c r="F843" s="178"/>
    </row>
    <row r="844" spans="1:6" x14ac:dyDescent="0.3">
      <c r="A844" s="169" t="s">
        <v>1060</v>
      </c>
      <c r="B844" s="190" t="s">
        <v>1061</v>
      </c>
      <c r="C844" s="172" t="s">
        <v>9</v>
      </c>
      <c r="D844" s="185">
        <v>12</v>
      </c>
      <c r="E844" s="177"/>
      <c r="F844" s="178"/>
    </row>
    <row r="845" spans="1:6" x14ac:dyDescent="0.3">
      <c r="A845" s="175"/>
      <c r="B845" s="175"/>
      <c r="C845" s="175"/>
      <c r="D845" s="175"/>
      <c r="E845" s="177"/>
      <c r="F845" s="178"/>
    </row>
    <row r="846" spans="1:6" x14ac:dyDescent="0.3">
      <c r="A846" s="186">
        <v>1.7</v>
      </c>
      <c r="B846" s="190" t="s">
        <v>1062</v>
      </c>
      <c r="C846" s="175"/>
      <c r="D846" s="175"/>
      <c r="E846" s="177"/>
      <c r="F846" s="178"/>
    </row>
    <row r="847" spans="1:6" x14ac:dyDescent="0.3">
      <c r="A847" s="169" t="s">
        <v>1063</v>
      </c>
      <c r="B847" s="190" t="s">
        <v>1064</v>
      </c>
      <c r="C847" s="172" t="s">
        <v>9</v>
      </c>
      <c r="D847" s="185">
        <v>1</v>
      </c>
      <c r="E847" s="192"/>
      <c r="F847" s="178"/>
    </row>
    <row r="848" spans="1:6" ht="28.8" x14ac:dyDescent="0.3">
      <c r="A848" s="169" t="s">
        <v>1065</v>
      </c>
      <c r="B848" s="190" t="s">
        <v>1066</v>
      </c>
      <c r="C848" s="172" t="s">
        <v>9</v>
      </c>
      <c r="D848" s="185">
        <v>1</v>
      </c>
      <c r="E848" s="192"/>
      <c r="F848" s="189"/>
    </row>
    <row r="849" spans="1:6" x14ac:dyDescent="0.3">
      <c r="A849" s="169" t="s">
        <v>1067</v>
      </c>
      <c r="B849" s="190" t="s">
        <v>1068</v>
      </c>
      <c r="C849" s="172" t="s">
        <v>9</v>
      </c>
      <c r="D849" s="185">
        <v>22</v>
      </c>
      <c r="E849" s="192"/>
      <c r="F849" s="178"/>
    </row>
    <row r="850" spans="1:6" x14ac:dyDescent="0.3">
      <c r="A850" s="175"/>
      <c r="B850" s="175"/>
      <c r="C850" s="175"/>
      <c r="D850" s="175"/>
      <c r="E850" s="177"/>
      <c r="F850" s="178"/>
    </row>
    <row r="851" spans="1:6" ht="28.8" x14ac:dyDescent="0.3">
      <c r="A851" s="185">
        <v>1</v>
      </c>
      <c r="B851" s="161" t="s">
        <v>1069</v>
      </c>
      <c r="C851" s="175"/>
      <c r="D851" s="175"/>
      <c r="E851" s="177"/>
      <c r="F851" s="178"/>
    </row>
    <row r="852" spans="1:6" x14ac:dyDescent="0.3">
      <c r="A852" s="175"/>
      <c r="B852" s="175"/>
      <c r="C852" s="175"/>
      <c r="D852" s="175"/>
      <c r="E852" s="177"/>
      <c r="F852" s="178"/>
    </row>
    <row r="853" spans="1:6" ht="115.2" x14ac:dyDescent="0.3">
      <c r="A853" s="181"/>
      <c r="B853" s="190" t="s">
        <v>1070</v>
      </c>
      <c r="C853" s="181"/>
      <c r="D853" s="181"/>
      <c r="E853" s="183"/>
      <c r="F853" s="184"/>
    </row>
    <row r="854" spans="1:6" x14ac:dyDescent="0.3">
      <c r="A854" s="175"/>
      <c r="B854" s="175"/>
      <c r="C854" s="175"/>
      <c r="D854" s="175"/>
      <c r="E854" s="177"/>
      <c r="F854" s="178"/>
    </row>
    <row r="855" spans="1:6" ht="72" x14ac:dyDescent="0.3">
      <c r="A855" s="186">
        <v>1.1000000000000001</v>
      </c>
      <c r="B855" s="190" t="s">
        <v>1071</v>
      </c>
      <c r="C855" s="172" t="s">
        <v>9</v>
      </c>
      <c r="D855" s="199">
        <v>1</v>
      </c>
      <c r="E855" s="197"/>
      <c r="F855" s="210">
        <f>D855*E855</f>
        <v>0</v>
      </c>
    </row>
    <row r="856" spans="1:6" x14ac:dyDescent="0.3">
      <c r="A856" s="175"/>
      <c r="B856" s="175"/>
      <c r="C856" s="175"/>
      <c r="D856" s="175"/>
      <c r="E856" s="177"/>
      <c r="F856" s="178"/>
    </row>
    <row r="857" spans="1:6" ht="28.8" x14ac:dyDescent="0.3">
      <c r="A857" s="186">
        <v>1.2</v>
      </c>
      <c r="B857" s="190" t="s">
        <v>1072</v>
      </c>
      <c r="C857" s="172" t="s">
        <v>9</v>
      </c>
      <c r="D857" s="185">
        <v>1</v>
      </c>
      <c r="E857" s="192"/>
      <c r="F857" s="210">
        <f>D857*E857</f>
        <v>0</v>
      </c>
    </row>
    <row r="858" spans="1:6" x14ac:dyDescent="0.3">
      <c r="A858" s="175"/>
      <c r="B858" s="175"/>
      <c r="C858" s="175"/>
      <c r="D858" s="175"/>
      <c r="E858" s="177"/>
      <c r="F858" s="178"/>
    </row>
    <row r="859" spans="1:6" x14ac:dyDescent="0.3">
      <c r="A859" s="186">
        <v>1.3</v>
      </c>
      <c r="B859" s="190" t="s">
        <v>1073</v>
      </c>
      <c r="C859" s="169" t="s">
        <v>792</v>
      </c>
      <c r="D859" s="185">
        <v>1</v>
      </c>
      <c r="E859" s="192"/>
      <c r="F859" s="210">
        <f>D859*E859</f>
        <v>0</v>
      </c>
    </row>
    <row r="860" spans="1:6" x14ac:dyDescent="0.3">
      <c r="A860" s="175"/>
      <c r="B860" s="175"/>
      <c r="C860" s="175"/>
      <c r="D860" s="175"/>
      <c r="E860" s="177"/>
      <c r="F860" s="178"/>
    </row>
    <row r="861" spans="1:6" x14ac:dyDescent="0.3">
      <c r="A861" s="205"/>
      <c r="B861" s="161" t="s">
        <v>1000</v>
      </c>
      <c r="C861" s="205"/>
      <c r="D861" s="205"/>
      <c r="E861" s="206"/>
      <c r="F861" s="207">
        <f>SUM(F800:F859)</f>
        <v>0</v>
      </c>
    </row>
    <row r="862" spans="1:6" x14ac:dyDescent="0.3">
      <c r="A862" s="211"/>
      <c r="B862" s="212"/>
      <c r="C862" s="211"/>
      <c r="D862" s="211"/>
      <c r="E862" s="213"/>
      <c r="F862" s="214"/>
    </row>
    <row r="863" spans="1:6" x14ac:dyDescent="0.3">
      <c r="A863" s="241" t="s">
        <v>1085</v>
      </c>
      <c r="B863" s="241"/>
      <c r="C863" s="241"/>
      <c r="D863" s="241"/>
      <c r="E863" s="241"/>
    </row>
    <row r="864" spans="1:6" x14ac:dyDescent="0.3">
      <c r="A864" s="241" t="s">
        <v>1074</v>
      </c>
      <c r="B864" s="241"/>
      <c r="C864" s="241"/>
      <c r="D864" s="241"/>
      <c r="E864" s="241"/>
    </row>
    <row r="865" spans="1:6" x14ac:dyDescent="0.3">
      <c r="A865" s="175"/>
      <c r="B865" s="242"/>
      <c r="C865" s="243"/>
      <c r="D865" s="175"/>
      <c r="F865" s="178"/>
    </row>
    <row r="866" spans="1:6" x14ac:dyDescent="0.3">
      <c r="A866" s="217">
        <v>1</v>
      </c>
      <c r="B866" s="235" t="s">
        <v>907</v>
      </c>
      <c r="C866" s="236"/>
      <c r="D866" s="169"/>
      <c r="F866" s="218">
        <f>F767</f>
        <v>0</v>
      </c>
    </row>
    <row r="867" spans="1:6" x14ac:dyDescent="0.3">
      <c r="A867" s="219">
        <v>2</v>
      </c>
      <c r="B867" s="235" t="s">
        <v>1001</v>
      </c>
      <c r="C867" s="236"/>
      <c r="D867" s="169"/>
      <c r="F867" s="218">
        <f>F782</f>
        <v>0</v>
      </c>
    </row>
    <row r="868" spans="1:6" x14ac:dyDescent="0.3">
      <c r="A868" s="185">
        <v>3</v>
      </c>
      <c r="B868" s="235" t="s">
        <v>1006</v>
      </c>
      <c r="C868" s="236"/>
      <c r="D868" s="169"/>
      <c r="F868" s="218">
        <f>F796</f>
        <v>0</v>
      </c>
    </row>
    <row r="869" spans="1:6" x14ac:dyDescent="0.3">
      <c r="A869" s="185">
        <v>4</v>
      </c>
      <c r="B869" s="235" t="s">
        <v>1010</v>
      </c>
      <c r="C869" s="236"/>
      <c r="D869" s="169"/>
      <c r="F869" s="218">
        <f>F861</f>
        <v>0</v>
      </c>
    </row>
    <row r="870" spans="1:6" x14ac:dyDescent="0.3">
      <c r="A870" s="181"/>
      <c r="B870" s="237"/>
      <c r="C870" s="238"/>
      <c r="D870" s="181"/>
      <c r="F870" s="184"/>
    </row>
    <row r="871" spans="1:6" x14ac:dyDescent="0.3">
      <c r="A871" s="239" t="s">
        <v>1075</v>
      </c>
      <c r="B871" s="240"/>
      <c r="C871" s="220"/>
      <c r="D871" s="169"/>
      <c r="F871" s="218">
        <f>SUM(F866:F870)</f>
        <v>0</v>
      </c>
    </row>
    <row r="873" spans="1:6" x14ac:dyDescent="0.3">
      <c r="A873" s="160" t="s">
        <v>10</v>
      </c>
      <c r="B873" s="161" t="s">
        <v>902</v>
      </c>
      <c r="C873" s="162" t="s">
        <v>903</v>
      </c>
      <c r="D873" s="163" t="s">
        <v>904</v>
      </c>
      <c r="E873" s="164" t="s">
        <v>905</v>
      </c>
      <c r="F873" s="165" t="s">
        <v>906</v>
      </c>
    </row>
    <row r="874" spans="1:6" x14ac:dyDescent="0.3">
      <c r="A874" s="169"/>
      <c r="B874" s="170"/>
      <c r="C874" s="171"/>
      <c r="D874" s="172"/>
      <c r="E874" s="173"/>
      <c r="F874" s="174"/>
    </row>
    <row r="875" spans="1:6" x14ac:dyDescent="0.3">
      <c r="A875" s="169"/>
      <c r="B875" s="168" t="s">
        <v>1087</v>
      </c>
      <c r="C875" s="171"/>
      <c r="D875" s="172"/>
      <c r="E875" s="173"/>
      <c r="F875" s="174"/>
    </row>
    <row r="876" spans="1:6" x14ac:dyDescent="0.3">
      <c r="A876" s="169"/>
      <c r="B876" s="170"/>
      <c r="C876" s="171"/>
      <c r="D876" s="172"/>
      <c r="E876" s="173"/>
      <c r="F876" s="174"/>
    </row>
    <row r="877" spans="1:6" ht="28.8" x14ac:dyDescent="0.3">
      <c r="A877" s="175"/>
      <c r="B877" s="168" t="s">
        <v>907</v>
      </c>
      <c r="C877" s="176"/>
      <c r="D877" s="175"/>
      <c r="E877" s="177"/>
      <c r="F877" s="178"/>
    </row>
    <row r="878" spans="1:6" x14ac:dyDescent="0.3">
      <c r="A878" s="175"/>
      <c r="B878" s="179"/>
      <c r="C878" s="180"/>
      <c r="D878" s="175"/>
      <c r="E878" s="177"/>
      <c r="F878" s="178"/>
    </row>
    <row r="879" spans="1:6" ht="129.6" x14ac:dyDescent="0.3">
      <c r="A879" s="181"/>
      <c r="B879" s="182" t="s">
        <v>908</v>
      </c>
      <c r="C879" s="181"/>
      <c r="D879" s="181"/>
      <c r="E879" s="183"/>
      <c r="F879" s="184"/>
    </row>
    <row r="880" spans="1:6" x14ac:dyDescent="0.3">
      <c r="A880" s="175"/>
      <c r="B880" s="175"/>
      <c r="C880" s="175"/>
      <c r="D880" s="175"/>
      <c r="E880" s="177"/>
      <c r="F880" s="178"/>
    </row>
    <row r="881" spans="1:6" x14ac:dyDescent="0.3">
      <c r="A881" s="185">
        <v>1</v>
      </c>
      <c r="B881" s="161" t="s">
        <v>1083</v>
      </c>
      <c r="C881" s="175"/>
      <c r="D881" s="175"/>
      <c r="E881" s="177"/>
      <c r="F881" s="178"/>
    </row>
    <row r="882" spans="1:6" x14ac:dyDescent="0.3">
      <c r="A882" s="175"/>
      <c r="B882" s="175"/>
      <c r="C882" s="175"/>
      <c r="D882" s="175"/>
      <c r="E882" s="177"/>
      <c r="F882" s="178"/>
    </row>
    <row r="883" spans="1:6" x14ac:dyDescent="0.3">
      <c r="A883" s="186">
        <v>1.1000000000000001</v>
      </c>
      <c r="B883" s="161" t="s">
        <v>1088</v>
      </c>
      <c r="C883" s="175"/>
      <c r="D883" s="175"/>
      <c r="E883" s="177"/>
      <c r="F883" s="178"/>
    </row>
    <row r="884" spans="1:6" x14ac:dyDescent="0.3">
      <c r="A884" s="175"/>
      <c r="B884" s="175"/>
      <c r="C884" s="175"/>
      <c r="D884" s="175"/>
      <c r="E884" s="177"/>
      <c r="F884" s="178"/>
    </row>
    <row r="885" spans="1:6" x14ac:dyDescent="0.3">
      <c r="A885" s="169" t="s">
        <v>911</v>
      </c>
      <c r="B885" s="161" t="s">
        <v>912</v>
      </c>
      <c r="C885" s="175"/>
      <c r="D885" s="175"/>
      <c r="E885" s="177"/>
      <c r="F885" s="178"/>
    </row>
    <row r="886" spans="1:6" x14ac:dyDescent="0.3">
      <c r="A886" s="175"/>
      <c r="B886" s="175"/>
      <c r="C886" s="175"/>
      <c r="D886" s="175"/>
      <c r="E886" s="177"/>
      <c r="F886" s="178"/>
    </row>
    <row r="887" spans="1:6" ht="43.2" x14ac:dyDescent="0.3">
      <c r="A887" s="169" t="s">
        <v>913</v>
      </c>
      <c r="B887" s="181" t="s">
        <v>914</v>
      </c>
      <c r="C887" s="187"/>
      <c r="D887" s="187"/>
      <c r="E887" s="188"/>
      <c r="F887" s="189"/>
    </row>
    <row r="888" spans="1:6" x14ac:dyDescent="0.3">
      <c r="A888" s="175"/>
      <c r="B888" s="190" t="s">
        <v>915</v>
      </c>
      <c r="C888" s="172" t="s">
        <v>9</v>
      </c>
      <c r="D888" s="191">
        <v>1</v>
      </c>
      <c r="E888" s="192"/>
      <c r="F888" s="193">
        <f>D888*E888</f>
        <v>0</v>
      </c>
    </row>
    <row r="889" spans="1:6" x14ac:dyDescent="0.3">
      <c r="A889" s="175"/>
      <c r="B889" s="190" t="s">
        <v>916</v>
      </c>
      <c r="C889" s="172" t="s">
        <v>9</v>
      </c>
      <c r="D889" s="191">
        <v>1</v>
      </c>
      <c r="E889" s="192"/>
      <c r="F889" s="193">
        <f>D889*E889</f>
        <v>0</v>
      </c>
    </row>
    <row r="890" spans="1:6" x14ac:dyDescent="0.3">
      <c r="A890" s="175"/>
      <c r="B890" s="175"/>
      <c r="C890" s="175"/>
      <c r="D890" s="175"/>
      <c r="E890" s="177"/>
      <c r="F890" s="178"/>
    </row>
    <row r="891" spans="1:6" ht="43.2" x14ac:dyDescent="0.3">
      <c r="A891" s="169" t="s">
        <v>917</v>
      </c>
      <c r="B891" s="181" t="s">
        <v>918</v>
      </c>
      <c r="C891" s="187"/>
      <c r="D891" s="187"/>
      <c r="E891" s="188"/>
      <c r="F891" s="189"/>
    </row>
    <row r="892" spans="1:6" x14ac:dyDescent="0.3">
      <c r="A892" s="175"/>
      <c r="B892" s="190" t="s">
        <v>915</v>
      </c>
      <c r="C892" s="172" t="s">
        <v>9</v>
      </c>
      <c r="D892" s="191">
        <v>1</v>
      </c>
      <c r="E892" s="192"/>
      <c r="F892" s="193">
        <f>D892*E892</f>
        <v>0</v>
      </c>
    </row>
    <row r="893" spans="1:6" x14ac:dyDescent="0.3">
      <c r="A893" s="175"/>
      <c r="B893" s="190" t="s">
        <v>916</v>
      </c>
      <c r="C893" s="172" t="s">
        <v>9</v>
      </c>
      <c r="D893" s="191">
        <v>1</v>
      </c>
      <c r="E893" s="192"/>
      <c r="F893" s="193">
        <f>D893*E893</f>
        <v>0</v>
      </c>
    </row>
    <row r="894" spans="1:6" x14ac:dyDescent="0.3">
      <c r="A894" s="175"/>
      <c r="B894" s="175"/>
      <c r="C894" s="175"/>
      <c r="D894" s="175"/>
      <c r="E894" s="177"/>
      <c r="F894" s="178"/>
    </row>
    <row r="895" spans="1:6" x14ac:dyDescent="0.3">
      <c r="A895" s="169" t="s">
        <v>921</v>
      </c>
      <c r="B895" s="190" t="s">
        <v>922</v>
      </c>
      <c r="C895" s="175"/>
      <c r="D895" s="175"/>
      <c r="E895" s="177"/>
      <c r="F895" s="178"/>
    </row>
    <row r="896" spans="1:6" x14ac:dyDescent="0.3">
      <c r="A896" s="169"/>
      <c r="B896" s="190"/>
      <c r="C896" s="175"/>
      <c r="D896" s="175"/>
      <c r="E896" s="177"/>
      <c r="F896" s="178"/>
    </row>
    <row r="897" spans="1:6" ht="28.8" x14ac:dyDescent="0.3">
      <c r="A897" s="175"/>
      <c r="B897" s="190" t="s">
        <v>923</v>
      </c>
      <c r="C897" s="175"/>
      <c r="D897" s="175"/>
      <c r="E897" s="177"/>
      <c r="F897" s="178"/>
    </row>
    <row r="898" spans="1:6" x14ac:dyDescent="0.3">
      <c r="A898" s="169" t="s">
        <v>924</v>
      </c>
      <c r="B898" s="190" t="s">
        <v>925</v>
      </c>
      <c r="C898" s="194" t="s">
        <v>8</v>
      </c>
      <c r="D898" s="191">
        <v>15</v>
      </c>
      <c r="E898" s="192"/>
      <c r="F898" s="193">
        <f>D898*E898</f>
        <v>0</v>
      </c>
    </row>
    <row r="899" spans="1:6" x14ac:dyDescent="0.3">
      <c r="A899" s="169" t="s">
        <v>926</v>
      </c>
      <c r="B899" s="190" t="s">
        <v>927</v>
      </c>
      <c r="C899" s="194" t="s">
        <v>8</v>
      </c>
      <c r="D899" s="191">
        <v>15</v>
      </c>
      <c r="E899" s="192"/>
      <c r="F899" s="193">
        <f>D899*E899</f>
        <v>0</v>
      </c>
    </row>
    <row r="900" spans="1:6" x14ac:dyDescent="0.3">
      <c r="A900" s="169" t="s">
        <v>928</v>
      </c>
      <c r="B900" s="190" t="s">
        <v>929</v>
      </c>
      <c r="C900" s="172" t="s">
        <v>10</v>
      </c>
      <c r="D900" s="172">
        <v>1</v>
      </c>
      <c r="E900" s="192"/>
      <c r="F900" s="193">
        <f>D900*E900</f>
        <v>0</v>
      </c>
    </row>
    <row r="901" spans="1:6" x14ac:dyDescent="0.3">
      <c r="A901" s="169" t="s">
        <v>930</v>
      </c>
      <c r="B901" s="190" t="s">
        <v>931</v>
      </c>
      <c r="C901" s="172" t="s">
        <v>10</v>
      </c>
      <c r="D901" s="172">
        <v>1</v>
      </c>
      <c r="E901" s="192"/>
      <c r="F901" s="193">
        <f>D901*E901</f>
        <v>0</v>
      </c>
    </row>
    <row r="902" spans="1:6" x14ac:dyDescent="0.3">
      <c r="A902" s="175"/>
      <c r="B902" s="175"/>
      <c r="C902" s="175"/>
      <c r="D902" s="175"/>
      <c r="E902" s="177"/>
      <c r="F902" s="178"/>
    </row>
    <row r="903" spans="1:6" x14ac:dyDescent="0.3">
      <c r="A903" s="169" t="s">
        <v>932</v>
      </c>
      <c r="B903" s="190" t="s">
        <v>933</v>
      </c>
      <c r="C903" s="175"/>
      <c r="D903" s="175"/>
      <c r="E903" s="177"/>
      <c r="F903" s="178"/>
    </row>
    <row r="904" spans="1:6" x14ac:dyDescent="0.3">
      <c r="A904" s="175"/>
      <c r="B904" s="175"/>
      <c r="C904" s="175"/>
      <c r="D904" s="175"/>
      <c r="E904" s="177"/>
      <c r="F904" s="178"/>
    </row>
    <row r="905" spans="1:6" ht="28.8" x14ac:dyDescent="0.3">
      <c r="A905" s="169" t="s">
        <v>934</v>
      </c>
      <c r="B905" s="190" t="s">
        <v>935</v>
      </c>
      <c r="C905" s="194" t="s">
        <v>8</v>
      </c>
      <c r="D905" s="191">
        <v>15</v>
      </c>
      <c r="E905" s="192"/>
      <c r="F905" s="193">
        <f>D905*E905</f>
        <v>0</v>
      </c>
    </row>
    <row r="906" spans="1:6" x14ac:dyDescent="0.3">
      <c r="A906" s="175"/>
      <c r="B906" s="175"/>
      <c r="C906" s="175"/>
      <c r="D906" s="175"/>
      <c r="E906" s="177"/>
      <c r="F906" s="178"/>
    </row>
    <row r="907" spans="1:6" x14ac:dyDescent="0.3">
      <c r="A907" s="169" t="s">
        <v>936</v>
      </c>
      <c r="B907" s="235" t="s">
        <v>937</v>
      </c>
      <c r="C907" s="236"/>
      <c r="D907" s="175"/>
      <c r="E907" s="177"/>
      <c r="F907" s="178"/>
    </row>
    <row r="908" spans="1:6" x14ac:dyDescent="0.3">
      <c r="A908" s="175"/>
      <c r="B908" s="175"/>
      <c r="C908" s="175"/>
      <c r="D908" s="175"/>
      <c r="E908" s="177"/>
      <c r="F908" s="178"/>
    </row>
    <row r="909" spans="1:6" ht="43.2" x14ac:dyDescent="0.3">
      <c r="A909" s="169" t="s">
        <v>938</v>
      </c>
      <c r="B909" s="190" t="s">
        <v>939</v>
      </c>
      <c r="C909" s="195" t="s">
        <v>10</v>
      </c>
      <c r="D909" s="196">
        <v>1</v>
      </c>
      <c r="E909" s="197"/>
      <c r="F909" s="193">
        <f>D909*E909</f>
        <v>0</v>
      </c>
    </row>
    <row r="910" spans="1:6" x14ac:dyDescent="0.3">
      <c r="A910" s="175"/>
      <c r="B910" s="175"/>
      <c r="C910" s="175"/>
      <c r="D910" s="175"/>
      <c r="E910" s="177"/>
      <c r="F910" s="178"/>
    </row>
    <row r="911" spans="1:6" x14ac:dyDescent="0.3">
      <c r="A911" s="169" t="s">
        <v>940</v>
      </c>
      <c r="B911" s="190" t="s">
        <v>941</v>
      </c>
      <c r="C911" s="175"/>
      <c r="D911" s="175"/>
      <c r="E911" s="177"/>
      <c r="F911" s="178"/>
    </row>
    <row r="912" spans="1:6" x14ac:dyDescent="0.3">
      <c r="A912" s="175"/>
      <c r="B912" s="175"/>
      <c r="C912" s="175"/>
      <c r="D912" s="175"/>
      <c r="E912" s="177"/>
      <c r="F912" s="178"/>
    </row>
    <row r="913" spans="1:6" x14ac:dyDescent="0.3">
      <c r="A913" s="169" t="s">
        <v>942</v>
      </c>
      <c r="B913" s="190" t="s">
        <v>943</v>
      </c>
      <c r="C913" s="175"/>
      <c r="D913" s="175"/>
      <c r="E913" s="177"/>
      <c r="F913" s="178"/>
    </row>
    <row r="914" spans="1:6" x14ac:dyDescent="0.3">
      <c r="A914" s="175"/>
      <c r="B914" s="175"/>
      <c r="C914" s="175"/>
      <c r="D914" s="175"/>
      <c r="E914" s="177"/>
      <c r="F914" s="178"/>
    </row>
    <row r="915" spans="1:6" ht="28.8" x14ac:dyDescent="0.3">
      <c r="A915" s="169" t="s">
        <v>944</v>
      </c>
      <c r="B915" s="190" t="s">
        <v>945</v>
      </c>
      <c r="C915" s="175"/>
      <c r="D915" s="175"/>
      <c r="E915" s="177"/>
      <c r="F915" s="178"/>
    </row>
    <row r="916" spans="1:6" x14ac:dyDescent="0.3">
      <c r="A916" s="175"/>
      <c r="B916" s="190" t="s">
        <v>915</v>
      </c>
      <c r="C916" s="172" t="s">
        <v>9</v>
      </c>
      <c r="D916" s="185">
        <v>1</v>
      </c>
      <c r="E916" s="192"/>
      <c r="F916" s="193">
        <f>D916*E916</f>
        <v>0</v>
      </c>
    </row>
    <row r="917" spans="1:6" x14ac:dyDescent="0.3">
      <c r="A917" s="175"/>
      <c r="B917" s="190" t="s">
        <v>916</v>
      </c>
      <c r="C917" s="172" t="s">
        <v>9</v>
      </c>
      <c r="D917" s="185">
        <v>1</v>
      </c>
      <c r="E917" s="192"/>
      <c r="F917" s="193">
        <f>D917*E917</f>
        <v>0</v>
      </c>
    </row>
    <row r="918" spans="1:6" x14ac:dyDescent="0.3">
      <c r="A918" s="175"/>
      <c r="B918" s="175"/>
      <c r="C918" s="175"/>
      <c r="D918" s="175"/>
      <c r="E918" s="177"/>
      <c r="F918" s="178"/>
    </row>
    <row r="919" spans="1:6" ht="28.8" x14ac:dyDescent="0.3">
      <c r="A919" s="169" t="s">
        <v>946</v>
      </c>
      <c r="B919" s="190" t="s">
        <v>947</v>
      </c>
      <c r="C919" s="175"/>
      <c r="D919" s="175"/>
      <c r="E919" s="177"/>
      <c r="F919" s="178"/>
    </row>
    <row r="920" spans="1:6" x14ac:dyDescent="0.3">
      <c r="A920" s="175"/>
      <c r="B920" s="190" t="s">
        <v>915</v>
      </c>
      <c r="C920" s="172" t="s">
        <v>9</v>
      </c>
      <c r="D920" s="185">
        <v>1</v>
      </c>
      <c r="E920" s="192"/>
      <c r="F920" s="193">
        <f>D920*E920</f>
        <v>0</v>
      </c>
    </row>
    <row r="921" spans="1:6" x14ac:dyDescent="0.3">
      <c r="A921" s="175"/>
      <c r="B921" s="190" t="s">
        <v>916</v>
      </c>
      <c r="C921" s="172" t="s">
        <v>9</v>
      </c>
      <c r="D921" s="185">
        <v>1</v>
      </c>
      <c r="E921" s="192"/>
      <c r="F921" s="193">
        <f>D921*E921</f>
        <v>0</v>
      </c>
    </row>
    <row r="922" spans="1:6" x14ac:dyDescent="0.3">
      <c r="A922" s="175"/>
      <c r="B922" s="175"/>
      <c r="C922" s="175"/>
      <c r="D922" s="175"/>
      <c r="E922" s="177"/>
      <c r="F922" s="178"/>
    </row>
    <row r="923" spans="1:6" ht="28.8" x14ac:dyDescent="0.3">
      <c r="A923" s="169" t="s">
        <v>948</v>
      </c>
      <c r="B923" s="190" t="s">
        <v>949</v>
      </c>
      <c r="C923" s="187"/>
      <c r="D923" s="187"/>
      <c r="E923" s="188"/>
      <c r="F923" s="189"/>
    </row>
    <row r="924" spans="1:6" x14ac:dyDescent="0.3">
      <c r="A924" s="175"/>
      <c r="B924" s="190" t="s">
        <v>915</v>
      </c>
      <c r="C924" s="172" t="s">
        <v>9</v>
      </c>
      <c r="D924" s="185">
        <v>0</v>
      </c>
      <c r="E924" s="192"/>
      <c r="F924" s="193">
        <f>D924*E924</f>
        <v>0</v>
      </c>
    </row>
    <row r="925" spans="1:6" x14ac:dyDescent="0.3">
      <c r="A925" s="175"/>
      <c r="B925" s="190" t="s">
        <v>916</v>
      </c>
      <c r="C925" s="172" t="s">
        <v>9</v>
      </c>
      <c r="D925" s="185">
        <v>0</v>
      </c>
      <c r="E925" s="192"/>
      <c r="F925" s="193">
        <f>D925*E925</f>
        <v>0</v>
      </c>
    </row>
    <row r="926" spans="1:6" x14ac:dyDescent="0.3">
      <c r="A926" s="175"/>
      <c r="B926" s="175"/>
      <c r="C926" s="175"/>
      <c r="D926" s="175"/>
      <c r="E926" s="177"/>
      <c r="F926" s="178"/>
    </row>
    <row r="927" spans="1:6" ht="28.8" x14ac:dyDescent="0.3">
      <c r="A927" s="169" t="s">
        <v>950</v>
      </c>
      <c r="B927" s="190" t="s">
        <v>951</v>
      </c>
      <c r="C927" s="175"/>
      <c r="D927" s="175"/>
      <c r="E927" s="177"/>
      <c r="F927" s="178"/>
    </row>
    <row r="928" spans="1:6" x14ac:dyDescent="0.3">
      <c r="A928" s="175"/>
      <c r="B928" s="190" t="s">
        <v>915</v>
      </c>
      <c r="C928" s="172" t="s">
        <v>9</v>
      </c>
      <c r="D928" s="185">
        <v>0</v>
      </c>
      <c r="E928" s="192"/>
      <c r="F928" s="193">
        <f>D928*E928</f>
        <v>0</v>
      </c>
    </row>
    <row r="929" spans="1:6" x14ac:dyDescent="0.3">
      <c r="A929" s="175"/>
      <c r="B929" s="190" t="s">
        <v>916</v>
      </c>
      <c r="C929" s="172" t="s">
        <v>9</v>
      </c>
      <c r="D929" s="185">
        <v>0</v>
      </c>
      <c r="E929" s="192"/>
      <c r="F929" s="193">
        <f>D929*E929</f>
        <v>0</v>
      </c>
    </row>
    <row r="930" spans="1:6" x14ac:dyDescent="0.3">
      <c r="A930" s="175"/>
      <c r="B930" s="175"/>
      <c r="C930" s="175"/>
      <c r="D930" s="175"/>
      <c r="E930" s="177"/>
      <c r="F930" s="178"/>
    </row>
    <row r="931" spans="1:6" ht="28.8" x14ac:dyDescent="0.3">
      <c r="A931" s="185">
        <v>2</v>
      </c>
      <c r="B931" s="161" t="s">
        <v>985</v>
      </c>
      <c r="C931" s="187"/>
      <c r="D931" s="187"/>
      <c r="E931" s="188"/>
      <c r="F931" s="189"/>
    </row>
    <row r="932" spans="1:6" x14ac:dyDescent="0.3">
      <c r="A932" s="175"/>
      <c r="B932" s="175"/>
      <c r="C932" s="175"/>
      <c r="D932" s="175"/>
      <c r="E932" s="177"/>
      <c r="F932" s="178"/>
    </row>
    <row r="933" spans="1:6" ht="57.6" x14ac:dyDescent="0.3">
      <c r="A933" s="186">
        <v>2.1</v>
      </c>
      <c r="B933" s="181" t="s">
        <v>986</v>
      </c>
      <c r="C933" s="202" t="s">
        <v>10</v>
      </c>
      <c r="D933" s="196">
        <v>1</v>
      </c>
      <c r="E933" s="197"/>
      <c r="F933" s="193">
        <f>D933*E933</f>
        <v>0</v>
      </c>
    </row>
    <row r="934" spans="1:6" x14ac:dyDescent="0.3">
      <c r="A934" s="175"/>
      <c r="B934" s="175"/>
      <c r="C934" s="175"/>
      <c r="D934" s="175"/>
      <c r="E934" s="177"/>
      <c r="F934" s="178"/>
    </row>
    <row r="935" spans="1:6" ht="28.8" x14ac:dyDescent="0.3">
      <c r="A935" s="186">
        <v>2.2000000000000002</v>
      </c>
      <c r="B935" s="190" t="s">
        <v>987</v>
      </c>
      <c r="C935" s="203" t="s">
        <v>988</v>
      </c>
      <c r="D935" s="191">
        <v>1</v>
      </c>
      <c r="E935" s="192"/>
      <c r="F935" s="193">
        <f>D935*E935</f>
        <v>0</v>
      </c>
    </row>
    <row r="936" spans="1:6" x14ac:dyDescent="0.3">
      <c r="A936" s="175"/>
      <c r="B936" s="175"/>
      <c r="C936" s="175"/>
      <c r="D936" s="175"/>
      <c r="E936" s="177"/>
      <c r="F936" s="178"/>
    </row>
    <row r="937" spans="1:6" x14ac:dyDescent="0.3">
      <c r="A937" s="186">
        <v>2.2999999999999998</v>
      </c>
      <c r="B937" s="190" t="s">
        <v>989</v>
      </c>
      <c r="C937" s="190" t="s">
        <v>990</v>
      </c>
      <c r="D937" s="191">
        <v>1</v>
      </c>
      <c r="E937" s="192"/>
      <c r="F937" s="193">
        <f>D937*E937</f>
        <v>0</v>
      </c>
    </row>
    <row r="938" spans="1:6" x14ac:dyDescent="0.3">
      <c r="A938" s="175"/>
      <c r="B938" s="175"/>
      <c r="C938" s="175"/>
      <c r="D938" s="175"/>
      <c r="E938" s="177"/>
      <c r="F938" s="178"/>
    </row>
    <row r="939" spans="1:6" x14ac:dyDescent="0.3">
      <c r="A939" s="186">
        <v>2.4</v>
      </c>
      <c r="B939" s="190" t="s">
        <v>991</v>
      </c>
      <c r="C939" s="172" t="s">
        <v>9</v>
      </c>
      <c r="D939" s="191">
        <v>1</v>
      </c>
      <c r="E939" s="192"/>
      <c r="F939" s="193">
        <f>D939*E939</f>
        <v>0</v>
      </c>
    </row>
    <row r="940" spans="1:6" x14ac:dyDescent="0.3">
      <c r="A940" s="175"/>
      <c r="B940" s="175"/>
      <c r="C940" s="175"/>
      <c r="D940" s="175"/>
      <c r="E940" s="177"/>
      <c r="F940" s="178"/>
    </row>
    <row r="941" spans="1:6" x14ac:dyDescent="0.3">
      <c r="A941" s="186">
        <v>2.5</v>
      </c>
      <c r="B941" s="190" t="s">
        <v>992</v>
      </c>
      <c r="C941" s="190" t="s">
        <v>10</v>
      </c>
      <c r="D941" s="191">
        <v>1</v>
      </c>
      <c r="E941" s="192"/>
      <c r="F941" s="193">
        <f>D941*E941</f>
        <v>0</v>
      </c>
    </row>
    <row r="942" spans="1:6" x14ac:dyDescent="0.3">
      <c r="A942" s="175"/>
      <c r="B942" s="175"/>
      <c r="C942" s="175"/>
      <c r="D942" s="175"/>
      <c r="E942" s="177"/>
      <c r="F942" s="178"/>
    </row>
    <row r="943" spans="1:6" ht="57.6" x14ac:dyDescent="0.3">
      <c r="A943" s="186">
        <v>2.6</v>
      </c>
      <c r="B943" s="181" t="s">
        <v>993</v>
      </c>
      <c r="C943" s="202" t="s">
        <v>10</v>
      </c>
      <c r="D943" s="195">
        <v>1</v>
      </c>
      <c r="E943" s="197"/>
      <c r="F943" s="193">
        <f>D943*E943</f>
        <v>0</v>
      </c>
    </row>
    <row r="944" spans="1:6" x14ac:dyDescent="0.3">
      <c r="A944" s="175"/>
      <c r="B944" s="175"/>
      <c r="C944" s="175"/>
      <c r="D944" s="175"/>
      <c r="E944" s="177"/>
      <c r="F944" s="178"/>
    </row>
    <row r="945" spans="1:6" ht="28.8" x14ac:dyDescent="0.3">
      <c r="A945" s="186">
        <v>2.7</v>
      </c>
      <c r="B945" s="190" t="s">
        <v>994</v>
      </c>
      <c r="C945" s="190" t="s">
        <v>10</v>
      </c>
      <c r="D945" s="191">
        <v>1</v>
      </c>
      <c r="E945" s="192"/>
      <c r="F945" s="193">
        <f>D945*E945</f>
        <v>0</v>
      </c>
    </row>
    <row r="946" spans="1:6" x14ac:dyDescent="0.3">
      <c r="A946" s="175"/>
      <c r="B946" s="175"/>
      <c r="C946" s="175"/>
      <c r="D946" s="175"/>
      <c r="E946" s="177"/>
      <c r="F946" s="178"/>
    </row>
    <row r="947" spans="1:6" x14ac:dyDescent="0.3">
      <c r="A947" s="186">
        <v>2.8</v>
      </c>
      <c r="B947" s="190" t="s">
        <v>995</v>
      </c>
      <c r="C947" s="190" t="s">
        <v>10</v>
      </c>
      <c r="D947" s="191">
        <v>1</v>
      </c>
      <c r="E947" s="192"/>
      <c r="F947" s="193">
        <f>D947*E947</f>
        <v>0</v>
      </c>
    </row>
    <row r="948" spans="1:6" x14ac:dyDescent="0.3">
      <c r="A948" s="175"/>
      <c r="B948" s="175"/>
      <c r="C948" s="175"/>
      <c r="D948" s="175"/>
      <c r="E948" s="177"/>
      <c r="F948" s="178"/>
    </row>
    <row r="949" spans="1:6" ht="43.2" x14ac:dyDescent="0.3">
      <c r="A949" s="186">
        <v>2.9</v>
      </c>
      <c r="B949" s="181" t="s">
        <v>996</v>
      </c>
      <c r="C949" s="190" t="s">
        <v>10</v>
      </c>
      <c r="D949" s="191">
        <v>1</v>
      </c>
      <c r="E949" s="192"/>
      <c r="F949" s="193">
        <f>D949*E949</f>
        <v>0</v>
      </c>
    </row>
    <row r="950" spans="1:6" x14ac:dyDescent="0.3">
      <c r="A950" s="175"/>
      <c r="B950" s="175"/>
      <c r="C950" s="175"/>
      <c r="D950" s="175"/>
      <c r="E950" s="177"/>
      <c r="F950" s="178"/>
    </row>
    <row r="951" spans="1:6" x14ac:dyDescent="0.3">
      <c r="A951" s="185">
        <v>3</v>
      </c>
      <c r="B951" s="204" t="s">
        <v>997</v>
      </c>
      <c r="C951" s="201"/>
      <c r="D951" s="175"/>
      <c r="E951" s="177"/>
      <c r="F951" s="178"/>
    </row>
    <row r="952" spans="1:6" x14ac:dyDescent="0.3">
      <c r="A952" s="175"/>
      <c r="B952" s="242"/>
      <c r="C952" s="243"/>
      <c r="D952" s="175"/>
      <c r="E952" s="177"/>
      <c r="F952" s="178"/>
    </row>
    <row r="953" spans="1:6" x14ac:dyDescent="0.3">
      <c r="A953" s="175"/>
      <c r="B953" s="190" t="s">
        <v>998</v>
      </c>
      <c r="C953" s="190" t="s">
        <v>10</v>
      </c>
      <c r="D953" s="191">
        <v>1</v>
      </c>
      <c r="E953" s="192"/>
      <c r="F953" s="193">
        <f>D953*E953</f>
        <v>0</v>
      </c>
    </row>
    <row r="954" spans="1:6" x14ac:dyDescent="0.3">
      <c r="A954" s="175"/>
      <c r="B954" s="175"/>
      <c r="C954" s="175"/>
      <c r="D954" s="175"/>
      <c r="E954" s="177"/>
      <c r="F954" s="178"/>
    </row>
    <row r="955" spans="1:6" ht="43.2" x14ac:dyDescent="0.3">
      <c r="A955" s="187"/>
      <c r="B955" s="181" t="s">
        <v>999</v>
      </c>
      <c r="C955" s="190" t="s">
        <v>10</v>
      </c>
      <c r="D955" s="191">
        <v>1</v>
      </c>
      <c r="E955" s="192"/>
      <c r="F955" s="193">
        <f>D955*E955</f>
        <v>0</v>
      </c>
    </row>
    <row r="956" spans="1:6" x14ac:dyDescent="0.3">
      <c r="A956" s="175"/>
      <c r="B956" s="175"/>
      <c r="C956" s="175"/>
      <c r="D956" s="175"/>
      <c r="E956" s="177"/>
      <c r="F956" s="178"/>
    </row>
    <row r="957" spans="1:6" x14ac:dyDescent="0.3">
      <c r="A957" s="205"/>
      <c r="B957" s="161" t="s">
        <v>1000</v>
      </c>
      <c r="C957" s="205"/>
      <c r="D957" s="205"/>
      <c r="E957" s="206"/>
      <c r="F957" s="207">
        <f>SUM(F883:F955)</f>
        <v>0</v>
      </c>
    </row>
    <row r="958" spans="1:6" x14ac:dyDescent="0.3">
      <c r="A958" s="205"/>
      <c r="B958" s="161"/>
      <c r="C958" s="205"/>
      <c r="D958" s="205"/>
      <c r="E958" s="206"/>
      <c r="F958" s="207"/>
    </row>
    <row r="959" spans="1:6" x14ac:dyDescent="0.3">
      <c r="A959" s="205"/>
      <c r="B959" s="161"/>
      <c r="C959" s="205"/>
      <c r="D959" s="205"/>
      <c r="E959" s="206"/>
      <c r="F959" s="207"/>
    </row>
    <row r="960" spans="1:6" x14ac:dyDescent="0.3">
      <c r="A960" s="205"/>
      <c r="B960" s="244" t="s">
        <v>1001</v>
      </c>
      <c r="C960" s="245"/>
      <c r="D960" s="205"/>
      <c r="E960" s="206"/>
      <c r="F960" s="207"/>
    </row>
    <row r="961" spans="1:6" x14ac:dyDescent="0.3">
      <c r="A961" s="175"/>
      <c r="B961" s="190"/>
      <c r="C961" s="175"/>
      <c r="D961" s="175"/>
      <c r="E961" s="177"/>
      <c r="F961" s="193"/>
    </row>
    <row r="962" spans="1:6" x14ac:dyDescent="0.3">
      <c r="A962" s="185">
        <v>1</v>
      </c>
      <c r="B962" s="161" t="s">
        <v>1002</v>
      </c>
      <c r="C962" s="175"/>
      <c r="D962" s="175"/>
      <c r="E962" s="177"/>
      <c r="F962" s="178"/>
    </row>
    <row r="963" spans="1:6" x14ac:dyDescent="0.3">
      <c r="A963" s="175"/>
      <c r="B963" s="175"/>
      <c r="C963" s="175"/>
      <c r="D963" s="175"/>
      <c r="E963" s="177"/>
      <c r="F963" s="178"/>
    </row>
    <row r="964" spans="1:6" ht="28.8" x14ac:dyDescent="0.3">
      <c r="A964" s="186">
        <v>1.1000000000000001</v>
      </c>
      <c r="B964" s="190" t="s">
        <v>1003</v>
      </c>
      <c r="C964" s="203" t="s">
        <v>9</v>
      </c>
      <c r="D964" s="185">
        <v>1</v>
      </c>
      <c r="E964" s="192"/>
      <c r="F964" s="193">
        <f>D964*E964</f>
        <v>0</v>
      </c>
    </row>
    <row r="965" spans="1:6" x14ac:dyDescent="0.3">
      <c r="A965" s="175"/>
      <c r="B965" s="175"/>
      <c r="C965" s="175"/>
      <c r="D965" s="175"/>
      <c r="E965" s="177"/>
      <c r="F965" s="178"/>
    </row>
    <row r="966" spans="1:6" x14ac:dyDescent="0.3">
      <c r="A966" s="175"/>
      <c r="B966" s="175"/>
      <c r="C966" s="175"/>
      <c r="D966" s="175"/>
      <c r="E966" s="177"/>
      <c r="F966" s="178"/>
    </row>
    <row r="967" spans="1:6" x14ac:dyDescent="0.3">
      <c r="A967" s="185">
        <v>2</v>
      </c>
      <c r="B967" s="161" t="s">
        <v>428</v>
      </c>
      <c r="C967" s="175"/>
      <c r="D967" s="175"/>
      <c r="E967" s="177"/>
      <c r="F967" s="178"/>
    </row>
    <row r="968" spans="1:6" x14ac:dyDescent="0.3">
      <c r="A968" s="185"/>
      <c r="B968" s="190"/>
      <c r="C968" s="175"/>
      <c r="D968" s="175"/>
      <c r="E968" s="177"/>
      <c r="F968" s="178"/>
    </row>
    <row r="969" spans="1:6" x14ac:dyDescent="0.3">
      <c r="A969" s="186">
        <v>2.1</v>
      </c>
      <c r="B969" s="190" t="s">
        <v>1004</v>
      </c>
      <c r="C969" s="203" t="s">
        <v>9</v>
      </c>
      <c r="D969" s="185">
        <v>1</v>
      </c>
      <c r="E969" s="192"/>
      <c r="F969" s="193">
        <f>D969*E969</f>
        <v>0</v>
      </c>
    </row>
    <row r="970" spans="1:6" x14ac:dyDescent="0.3">
      <c r="A970" s="186">
        <v>2.2000000000000002</v>
      </c>
      <c r="B970" s="190" t="s">
        <v>1005</v>
      </c>
      <c r="C970" s="190" t="s">
        <v>10</v>
      </c>
      <c r="D970" s="185">
        <v>1</v>
      </c>
      <c r="E970" s="192"/>
      <c r="F970" s="193">
        <f>D970*E970</f>
        <v>0</v>
      </c>
    </row>
    <row r="971" spans="1:6" x14ac:dyDescent="0.3">
      <c r="A971" s="186"/>
      <c r="B971" s="190"/>
      <c r="C971" s="190"/>
      <c r="D971" s="185"/>
      <c r="E971" s="192"/>
      <c r="F971" s="193"/>
    </row>
    <row r="972" spans="1:6" x14ac:dyDescent="0.3">
      <c r="A972" s="175"/>
      <c r="B972" s="161" t="s">
        <v>1000</v>
      </c>
      <c r="C972" s="205"/>
      <c r="D972" s="205"/>
      <c r="E972" s="206"/>
      <c r="F972" s="207">
        <f>SUM(F964:F970)</f>
        <v>0</v>
      </c>
    </row>
    <row r="973" spans="1:6" x14ac:dyDescent="0.3">
      <c r="A973" s="175"/>
      <c r="B973" s="190"/>
      <c r="C973" s="175"/>
      <c r="D973" s="175"/>
      <c r="E973" s="177"/>
      <c r="F973" s="193"/>
    </row>
    <row r="974" spans="1:6" x14ac:dyDescent="0.3">
      <c r="A974" s="175"/>
      <c r="B974" s="244" t="s">
        <v>1006</v>
      </c>
      <c r="C974" s="245"/>
      <c r="D974" s="175"/>
      <c r="E974" s="177"/>
      <c r="F974" s="193"/>
    </row>
    <row r="975" spans="1:6" x14ac:dyDescent="0.3">
      <c r="A975" s="175"/>
      <c r="B975" s="190"/>
      <c r="C975" s="175"/>
      <c r="D975" s="175"/>
      <c r="E975" s="177"/>
      <c r="F975" s="193"/>
    </row>
    <row r="976" spans="1:6" x14ac:dyDescent="0.3">
      <c r="A976" s="185">
        <v>1</v>
      </c>
      <c r="B976" s="161" t="s">
        <v>1007</v>
      </c>
      <c r="C976" s="187"/>
      <c r="D976" s="187"/>
      <c r="E976" s="188"/>
      <c r="F976" s="189"/>
    </row>
    <row r="977" spans="1:6" x14ac:dyDescent="0.3">
      <c r="A977" s="185"/>
      <c r="B977" s="161"/>
      <c r="C977" s="187"/>
      <c r="D977" s="187"/>
      <c r="E977" s="188"/>
      <c r="F977" s="189"/>
    </row>
    <row r="978" spans="1:6" x14ac:dyDescent="0.3">
      <c r="A978" s="186">
        <v>1.1000000000000001</v>
      </c>
      <c r="B978" s="190" t="s">
        <v>1008</v>
      </c>
      <c r="C978" s="175"/>
      <c r="D978" s="175"/>
      <c r="E978" s="177"/>
      <c r="F978" s="178"/>
    </row>
    <row r="979" spans="1:6" x14ac:dyDescent="0.3">
      <c r="A979" s="175"/>
      <c r="B979" s="190" t="s">
        <v>915</v>
      </c>
      <c r="C979" s="194" t="s">
        <v>9</v>
      </c>
      <c r="D979" s="185">
        <v>0</v>
      </c>
      <c r="E979" s="192"/>
      <c r="F979" s="193">
        <f>D979*E979</f>
        <v>0</v>
      </c>
    </row>
    <row r="980" spans="1:6" x14ac:dyDescent="0.3">
      <c r="A980" s="175"/>
      <c r="B980" s="190" t="s">
        <v>916</v>
      </c>
      <c r="C980" s="194" t="s">
        <v>9</v>
      </c>
      <c r="D980" s="185">
        <v>0</v>
      </c>
      <c r="E980" s="192"/>
      <c r="F980" s="193">
        <f>D980*E980</f>
        <v>0</v>
      </c>
    </row>
    <row r="981" spans="1:6" x14ac:dyDescent="0.3">
      <c r="A981" s="175"/>
      <c r="B981" s="175"/>
      <c r="C981" s="175"/>
      <c r="D981" s="175"/>
      <c r="E981" s="177"/>
      <c r="F981" s="178"/>
    </row>
    <row r="982" spans="1:6" ht="28.8" x14ac:dyDescent="0.3">
      <c r="A982" s="186">
        <v>1.2</v>
      </c>
      <c r="B982" s="190" t="s">
        <v>1009</v>
      </c>
      <c r="C982" s="175"/>
      <c r="D982" s="175"/>
      <c r="E982" s="177"/>
      <c r="F982" s="178"/>
    </row>
    <row r="983" spans="1:6" x14ac:dyDescent="0.3">
      <c r="A983" s="175"/>
      <c r="B983" s="190" t="s">
        <v>915</v>
      </c>
      <c r="C983" s="194" t="s">
        <v>9</v>
      </c>
      <c r="D983" s="185">
        <v>0</v>
      </c>
      <c r="E983" s="192"/>
      <c r="F983" s="193">
        <f>D983*E983</f>
        <v>0</v>
      </c>
    </row>
    <row r="984" spans="1:6" x14ac:dyDescent="0.3">
      <c r="A984" s="175"/>
      <c r="B984" s="190" t="s">
        <v>916</v>
      </c>
      <c r="C984" s="194" t="s">
        <v>9</v>
      </c>
      <c r="D984" s="185">
        <v>0</v>
      </c>
      <c r="E984" s="192"/>
      <c r="F984" s="193">
        <f>D984*E984</f>
        <v>0</v>
      </c>
    </row>
    <row r="985" spans="1:6" x14ac:dyDescent="0.3">
      <c r="A985" s="175"/>
      <c r="B985" s="175"/>
      <c r="C985" s="175"/>
      <c r="D985" s="175"/>
      <c r="E985" s="177"/>
      <c r="F985" s="178"/>
    </row>
    <row r="986" spans="1:6" x14ac:dyDescent="0.3">
      <c r="A986" s="208"/>
      <c r="B986" s="161" t="s">
        <v>1000</v>
      </c>
      <c r="C986" s="208"/>
      <c r="D986" s="208"/>
      <c r="E986" s="209"/>
      <c r="F986" s="207">
        <f>SUM(F979:F984)</f>
        <v>0</v>
      </c>
    </row>
    <row r="987" spans="1:6" x14ac:dyDescent="0.3">
      <c r="A987" s="208"/>
      <c r="B987" s="161"/>
      <c r="C987" s="208"/>
      <c r="D987" s="208"/>
      <c r="E987" s="209"/>
      <c r="F987" s="207"/>
    </row>
    <row r="988" spans="1:6" x14ac:dyDescent="0.3">
      <c r="A988" s="208"/>
      <c r="B988" s="244" t="s">
        <v>1010</v>
      </c>
      <c r="C988" s="245"/>
      <c r="D988" s="208"/>
      <c r="E988" s="209"/>
      <c r="F988" s="207"/>
    </row>
    <row r="989" spans="1:6" x14ac:dyDescent="0.3">
      <c r="A989" s="187"/>
      <c r="B989" s="190"/>
      <c r="C989" s="187"/>
      <c r="D989" s="187"/>
      <c r="E989" s="188"/>
      <c r="F989" s="193"/>
    </row>
    <row r="990" spans="1:6" ht="28.8" x14ac:dyDescent="0.3">
      <c r="A990" s="175"/>
      <c r="B990" s="190" t="s">
        <v>1011</v>
      </c>
      <c r="C990" s="175"/>
      <c r="D990" s="175"/>
      <c r="E990" s="177"/>
      <c r="F990" s="178"/>
    </row>
    <row r="991" spans="1:6" x14ac:dyDescent="0.3">
      <c r="A991" s="185">
        <v>1</v>
      </c>
      <c r="B991" s="190" t="s">
        <v>1012</v>
      </c>
      <c r="C991" s="175"/>
      <c r="D991" s="175"/>
      <c r="E991" s="177"/>
      <c r="F991" s="178"/>
    </row>
    <row r="992" spans="1:6" x14ac:dyDescent="0.3">
      <c r="A992" s="175"/>
      <c r="B992" s="175"/>
      <c r="C992" s="175"/>
      <c r="D992" s="175"/>
      <c r="E992" s="177"/>
      <c r="F992" s="178"/>
    </row>
    <row r="993" spans="1:6" ht="86.4" x14ac:dyDescent="0.3">
      <c r="A993" s="186">
        <v>1.1000000000000001</v>
      </c>
      <c r="B993" s="181" t="s">
        <v>1013</v>
      </c>
      <c r="C993" s="181"/>
      <c r="D993" s="181"/>
      <c r="E993" s="183"/>
      <c r="F993" s="184"/>
    </row>
    <row r="994" spans="1:6" x14ac:dyDescent="0.3">
      <c r="A994" s="169" t="s">
        <v>911</v>
      </c>
      <c r="B994" s="190" t="s">
        <v>1014</v>
      </c>
      <c r="C994" s="169" t="s">
        <v>8</v>
      </c>
      <c r="D994" s="185">
        <v>10</v>
      </c>
      <c r="E994" s="192"/>
      <c r="F994" s="193"/>
    </row>
    <row r="995" spans="1:6" x14ac:dyDescent="0.3">
      <c r="A995" s="169" t="s">
        <v>921</v>
      </c>
      <c r="B995" s="190" t="s">
        <v>1015</v>
      </c>
      <c r="C995" s="169" t="s">
        <v>8</v>
      </c>
      <c r="D995" s="185">
        <v>10</v>
      </c>
      <c r="E995" s="192"/>
      <c r="F995" s="193"/>
    </row>
    <row r="996" spans="1:6" x14ac:dyDescent="0.3">
      <c r="A996" s="169" t="s">
        <v>932</v>
      </c>
      <c r="B996" s="190" t="s">
        <v>1016</v>
      </c>
      <c r="C996" s="169" t="s">
        <v>8</v>
      </c>
      <c r="D996" s="185">
        <v>20</v>
      </c>
      <c r="E996" s="192"/>
      <c r="F996" s="178"/>
    </row>
    <row r="997" spans="1:6" x14ac:dyDescent="0.3">
      <c r="A997" s="169" t="s">
        <v>1017</v>
      </c>
      <c r="B997" s="190" t="s">
        <v>1018</v>
      </c>
      <c r="C997" s="169" t="s">
        <v>8</v>
      </c>
      <c r="D997" s="185">
        <v>80</v>
      </c>
      <c r="E997" s="192"/>
      <c r="F997" s="178"/>
    </row>
    <row r="998" spans="1:6" x14ac:dyDescent="0.3">
      <c r="A998" s="169" t="s">
        <v>936</v>
      </c>
      <c r="B998" s="190" t="s">
        <v>1019</v>
      </c>
      <c r="C998" s="169" t="s">
        <v>8</v>
      </c>
      <c r="D998" s="185">
        <v>50</v>
      </c>
      <c r="E998" s="192"/>
      <c r="F998" s="178"/>
    </row>
    <row r="999" spans="1:6" ht="57.6" x14ac:dyDescent="0.3">
      <c r="A999" s="169" t="s">
        <v>940</v>
      </c>
      <c r="B999" s="181" t="s">
        <v>1020</v>
      </c>
      <c r="C999" s="198" t="s">
        <v>8</v>
      </c>
      <c r="D999" s="199">
        <v>50</v>
      </c>
      <c r="E999" s="197"/>
      <c r="F999" s="189"/>
    </row>
    <row r="1000" spans="1:6" x14ac:dyDescent="0.3">
      <c r="A1000" s="175"/>
      <c r="B1000" s="175"/>
      <c r="C1000" s="175"/>
      <c r="D1000" s="175"/>
      <c r="E1000" s="177"/>
      <c r="F1000" s="178"/>
    </row>
    <row r="1001" spans="1:6" ht="28.8" x14ac:dyDescent="0.3">
      <c r="A1001" s="186">
        <v>1.2</v>
      </c>
      <c r="B1001" s="190" t="s">
        <v>1021</v>
      </c>
      <c r="C1001" s="175"/>
      <c r="D1001" s="175"/>
      <c r="E1001" s="177"/>
      <c r="F1001" s="178"/>
    </row>
    <row r="1002" spans="1:6" x14ac:dyDescent="0.3">
      <c r="A1002" s="169" t="s">
        <v>953</v>
      </c>
      <c r="B1002" s="190" t="s">
        <v>1022</v>
      </c>
      <c r="C1002" s="172" t="s">
        <v>9</v>
      </c>
      <c r="D1002" s="185">
        <v>2</v>
      </c>
      <c r="E1002" s="192"/>
      <c r="F1002" s="178"/>
    </row>
    <row r="1003" spans="1:6" x14ac:dyDescent="0.3">
      <c r="A1003" s="169" t="s">
        <v>955</v>
      </c>
      <c r="B1003" s="190" t="s">
        <v>1023</v>
      </c>
      <c r="C1003" s="172" t="s">
        <v>9</v>
      </c>
      <c r="D1003" s="185">
        <v>6</v>
      </c>
      <c r="E1003" s="192"/>
      <c r="F1003" s="178"/>
    </row>
    <row r="1004" spans="1:6" x14ac:dyDescent="0.3">
      <c r="A1004" s="169" t="s">
        <v>960</v>
      </c>
      <c r="B1004" s="190" t="s">
        <v>1024</v>
      </c>
      <c r="C1004" s="172" t="s">
        <v>9</v>
      </c>
      <c r="D1004" s="185">
        <v>6</v>
      </c>
      <c r="E1004" s="192"/>
      <c r="F1004" s="178"/>
    </row>
    <row r="1005" spans="1:6" x14ac:dyDescent="0.3">
      <c r="A1005" s="169" t="s">
        <v>962</v>
      </c>
      <c r="B1005" s="190" t="s">
        <v>1025</v>
      </c>
      <c r="C1005" s="172" t="s">
        <v>9</v>
      </c>
      <c r="D1005" s="185">
        <v>4</v>
      </c>
      <c r="E1005" s="192"/>
      <c r="F1005" s="178"/>
    </row>
    <row r="1006" spans="1:6" x14ac:dyDescent="0.3">
      <c r="A1006" s="169" t="s">
        <v>964</v>
      </c>
      <c r="B1006" s="190" t="s">
        <v>1026</v>
      </c>
      <c r="C1006" s="172" t="s">
        <v>9</v>
      </c>
      <c r="D1006" s="185">
        <v>2</v>
      </c>
      <c r="E1006" s="192"/>
      <c r="F1006" s="178"/>
    </row>
    <row r="1007" spans="1:6" x14ac:dyDescent="0.3">
      <c r="A1007" s="169" t="s">
        <v>1027</v>
      </c>
      <c r="B1007" s="190" t="s">
        <v>1028</v>
      </c>
      <c r="C1007" s="172" t="s">
        <v>9</v>
      </c>
      <c r="D1007" s="185">
        <v>4</v>
      </c>
      <c r="E1007" s="192"/>
      <c r="F1007" s="178"/>
    </row>
    <row r="1008" spans="1:6" x14ac:dyDescent="0.3">
      <c r="A1008" s="175"/>
      <c r="B1008" s="175"/>
      <c r="C1008" s="175"/>
      <c r="D1008" s="175"/>
      <c r="E1008" s="177"/>
      <c r="F1008" s="178"/>
    </row>
    <row r="1009" spans="1:6" ht="28.8" x14ac:dyDescent="0.3">
      <c r="A1009" s="186">
        <v>1.3</v>
      </c>
      <c r="B1009" s="190" t="s">
        <v>1029</v>
      </c>
      <c r="C1009" s="175"/>
      <c r="D1009" s="175"/>
      <c r="E1009" s="177"/>
      <c r="F1009" s="178"/>
    </row>
    <row r="1010" spans="1:6" x14ac:dyDescent="0.3">
      <c r="A1010" s="169" t="s">
        <v>969</v>
      </c>
      <c r="B1010" s="190" t="s">
        <v>1030</v>
      </c>
      <c r="C1010" s="172" t="s">
        <v>9</v>
      </c>
      <c r="D1010" s="185">
        <v>6</v>
      </c>
      <c r="E1010" s="192"/>
      <c r="F1010" s="178"/>
    </row>
    <row r="1011" spans="1:6" x14ac:dyDescent="0.3">
      <c r="A1011" s="169" t="s">
        <v>972</v>
      </c>
      <c r="B1011" s="190" t="s">
        <v>1031</v>
      </c>
      <c r="C1011" s="172" t="s">
        <v>9</v>
      </c>
      <c r="D1011" s="185">
        <v>5</v>
      </c>
      <c r="E1011" s="192"/>
      <c r="F1011" s="178"/>
    </row>
    <row r="1012" spans="1:6" x14ac:dyDescent="0.3">
      <c r="A1012" s="169" t="s">
        <v>977</v>
      </c>
      <c r="B1012" s="190" t="s">
        <v>1032</v>
      </c>
      <c r="C1012" s="172" t="s">
        <v>9</v>
      </c>
      <c r="D1012" s="185">
        <v>4</v>
      </c>
      <c r="E1012" s="177"/>
      <c r="F1012" s="178"/>
    </row>
    <row r="1013" spans="1:6" x14ac:dyDescent="0.3">
      <c r="A1013" s="169" t="s">
        <v>979</v>
      </c>
      <c r="B1013" s="190" t="s">
        <v>1033</v>
      </c>
      <c r="C1013" s="172" t="s">
        <v>9</v>
      </c>
      <c r="D1013" s="185">
        <v>3</v>
      </c>
      <c r="E1013" s="177"/>
      <c r="F1013" s="178"/>
    </row>
    <row r="1014" spans="1:6" x14ac:dyDescent="0.3">
      <c r="A1014" s="169" t="s">
        <v>981</v>
      </c>
      <c r="B1014" s="190" t="s">
        <v>1034</v>
      </c>
      <c r="C1014" s="172" t="s">
        <v>9</v>
      </c>
      <c r="D1014" s="185">
        <v>4</v>
      </c>
      <c r="E1014" s="177"/>
      <c r="F1014" s="178"/>
    </row>
    <row r="1015" spans="1:6" x14ac:dyDescent="0.3">
      <c r="A1015" s="169" t="s">
        <v>1035</v>
      </c>
      <c r="B1015" s="190" t="s">
        <v>1036</v>
      </c>
      <c r="C1015" s="172" t="s">
        <v>9</v>
      </c>
      <c r="D1015" s="185">
        <v>8</v>
      </c>
      <c r="E1015" s="177"/>
      <c r="F1015" s="178"/>
    </row>
    <row r="1016" spans="1:6" x14ac:dyDescent="0.3">
      <c r="A1016" s="175"/>
      <c r="B1016" s="175"/>
      <c r="C1016" s="175"/>
      <c r="D1016" s="175"/>
      <c r="E1016" s="177"/>
      <c r="F1016" s="178"/>
    </row>
    <row r="1017" spans="1:6" ht="28.8" x14ac:dyDescent="0.3">
      <c r="A1017" s="186">
        <v>1.4</v>
      </c>
      <c r="B1017" s="190" t="s">
        <v>1037</v>
      </c>
      <c r="C1017" s="175"/>
      <c r="D1017" s="175"/>
      <c r="E1017" s="177"/>
      <c r="F1017" s="178"/>
    </row>
    <row r="1018" spans="1:6" x14ac:dyDescent="0.3">
      <c r="A1018" s="169" t="s">
        <v>1038</v>
      </c>
      <c r="B1018" s="190" t="s">
        <v>1039</v>
      </c>
      <c r="C1018" s="172" t="s">
        <v>9</v>
      </c>
      <c r="D1018" s="185">
        <v>4</v>
      </c>
      <c r="E1018" s="177"/>
      <c r="F1018" s="178"/>
    </row>
    <row r="1019" spans="1:6" x14ac:dyDescent="0.3">
      <c r="A1019" s="169" t="s">
        <v>1040</v>
      </c>
      <c r="B1019" s="190" t="s">
        <v>1041</v>
      </c>
      <c r="C1019" s="172" t="s">
        <v>9</v>
      </c>
      <c r="D1019" s="185">
        <v>6</v>
      </c>
      <c r="E1019" s="177"/>
      <c r="F1019" s="178"/>
    </row>
    <row r="1020" spans="1:6" x14ac:dyDescent="0.3">
      <c r="A1020" s="169" t="s">
        <v>1042</v>
      </c>
      <c r="B1020" s="190" t="s">
        <v>1043</v>
      </c>
      <c r="C1020" s="172" t="s">
        <v>9</v>
      </c>
      <c r="D1020" s="185">
        <v>12</v>
      </c>
      <c r="E1020" s="177"/>
      <c r="F1020" s="178"/>
    </row>
    <row r="1021" spans="1:6" x14ac:dyDescent="0.3">
      <c r="A1021" s="169" t="s">
        <v>962</v>
      </c>
      <c r="B1021" s="190" t="s">
        <v>1044</v>
      </c>
      <c r="C1021" s="172" t="s">
        <v>9</v>
      </c>
      <c r="D1021" s="185">
        <v>4</v>
      </c>
      <c r="E1021" s="177"/>
      <c r="F1021" s="178"/>
    </row>
    <row r="1022" spans="1:6" x14ac:dyDescent="0.3">
      <c r="A1022" s="169" t="s">
        <v>964</v>
      </c>
      <c r="B1022" s="190" t="s">
        <v>1045</v>
      </c>
      <c r="C1022" s="172" t="s">
        <v>9</v>
      </c>
      <c r="D1022" s="185">
        <v>4</v>
      </c>
      <c r="E1022" s="177"/>
      <c r="F1022" s="178"/>
    </row>
    <row r="1023" spans="1:6" x14ac:dyDescent="0.3">
      <c r="A1023" s="169" t="s">
        <v>1027</v>
      </c>
      <c r="B1023" s="190" t="s">
        <v>1046</v>
      </c>
      <c r="C1023" s="172" t="s">
        <v>9</v>
      </c>
      <c r="D1023" s="185">
        <v>4</v>
      </c>
      <c r="E1023" s="177"/>
      <c r="F1023" s="178"/>
    </row>
    <row r="1024" spans="1:6" x14ac:dyDescent="0.3">
      <c r="A1024" s="175"/>
      <c r="B1024" s="175"/>
      <c r="C1024" s="175"/>
      <c r="D1024" s="175"/>
      <c r="E1024" s="177"/>
      <c r="F1024" s="178"/>
    </row>
    <row r="1025" spans="1:6" ht="28.8" x14ac:dyDescent="0.3">
      <c r="A1025" s="186">
        <v>1.5</v>
      </c>
      <c r="B1025" s="190" t="s">
        <v>1047</v>
      </c>
      <c r="C1025" s="175"/>
      <c r="D1025" s="175"/>
      <c r="E1025" s="177"/>
      <c r="F1025" s="178"/>
    </row>
    <row r="1026" spans="1:6" x14ac:dyDescent="0.3">
      <c r="A1026" s="169" t="s">
        <v>938</v>
      </c>
      <c r="B1026" s="190" t="s">
        <v>1048</v>
      </c>
      <c r="C1026" s="172" t="s">
        <v>9</v>
      </c>
      <c r="D1026" s="185">
        <v>15</v>
      </c>
      <c r="E1026" s="177"/>
      <c r="F1026" s="178"/>
    </row>
    <row r="1027" spans="1:6" x14ac:dyDescent="0.3">
      <c r="A1027" s="169" t="s">
        <v>1049</v>
      </c>
      <c r="B1027" s="190" t="s">
        <v>1050</v>
      </c>
      <c r="C1027" s="172" t="s">
        <v>9</v>
      </c>
      <c r="D1027" s="185">
        <v>12</v>
      </c>
      <c r="E1027" s="177"/>
      <c r="F1027" s="178"/>
    </row>
    <row r="1028" spans="1:6" x14ac:dyDescent="0.3">
      <c r="A1028" s="169" t="s">
        <v>1051</v>
      </c>
      <c r="B1028" s="190" t="s">
        <v>1052</v>
      </c>
      <c r="C1028" s="172" t="s">
        <v>9</v>
      </c>
      <c r="D1028" s="185">
        <v>28</v>
      </c>
      <c r="E1028" s="177"/>
      <c r="F1028" s="178"/>
    </row>
    <row r="1029" spans="1:6" x14ac:dyDescent="0.3">
      <c r="A1029" s="169" t="s">
        <v>1053</v>
      </c>
      <c r="B1029" s="190" t="s">
        <v>1054</v>
      </c>
      <c r="C1029" s="172" t="s">
        <v>9</v>
      </c>
      <c r="D1029" s="185">
        <v>5</v>
      </c>
      <c r="E1029" s="177"/>
      <c r="F1029" s="178"/>
    </row>
    <row r="1030" spans="1:6" x14ac:dyDescent="0.3">
      <c r="A1030" s="169" t="s">
        <v>1055</v>
      </c>
      <c r="B1030" s="190" t="s">
        <v>1056</v>
      </c>
      <c r="C1030" s="172" t="s">
        <v>9</v>
      </c>
      <c r="D1030" s="185">
        <v>10</v>
      </c>
      <c r="E1030" s="177"/>
      <c r="F1030" s="178"/>
    </row>
    <row r="1031" spans="1:6" x14ac:dyDescent="0.3">
      <c r="A1031" s="175"/>
      <c r="B1031" s="175"/>
      <c r="C1031" s="175"/>
      <c r="D1031" s="175"/>
      <c r="E1031" s="177"/>
      <c r="F1031" s="178"/>
    </row>
    <row r="1032" spans="1:6" x14ac:dyDescent="0.3">
      <c r="A1032" s="186">
        <v>1.6</v>
      </c>
      <c r="B1032" s="190" t="s">
        <v>1057</v>
      </c>
      <c r="C1032" s="175"/>
      <c r="D1032" s="175"/>
      <c r="E1032" s="177"/>
      <c r="F1032" s="178"/>
    </row>
    <row r="1033" spans="1:6" x14ac:dyDescent="0.3">
      <c r="A1033" s="169" t="s">
        <v>1058</v>
      </c>
      <c r="B1033" s="190" t="s">
        <v>1059</v>
      </c>
      <c r="C1033" s="172" t="s">
        <v>9</v>
      </c>
      <c r="D1033" s="185">
        <v>52</v>
      </c>
      <c r="E1033" s="177"/>
      <c r="F1033" s="178"/>
    </row>
    <row r="1034" spans="1:6" x14ac:dyDescent="0.3">
      <c r="A1034" s="169" t="s">
        <v>1060</v>
      </c>
      <c r="B1034" s="190" t="s">
        <v>1061</v>
      </c>
      <c r="C1034" s="172" t="s">
        <v>9</v>
      </c>
      <c r="D1034" s="185">
        <v>12</v>
      </c>
      <c r="E1034" s="177"/>
      <c r="F1034" s="178"/>
    </row>
    <row r="1035" spans="1:6" x14ac:dyDescent="0.3">
      <c r="A1035" s="175"/>
      <c r="B1035" s="175"/>
      <c r="C1035" s="175"/>
      <c r="D1035" s="175"/>
      <c r="E1035" s="177"/>
      <c r="F1035" s="178"/>
    </row>
    <row r="1036" spans="1:6" x14ac:dyDescent="0.3">
      <c r="A1036" s="186">
        <v>1.7</v>
      </c>
      <c r="B1036" s="190" t="s">
        <v>1062</v>
      </c>
      <c r="C1036" s="175"/>
      <c r="D1036" s="175"/>
      <c r="E1036" s="177"/>
      <c r="F1036" s="178"/>
    </row>
    <row r="1037" spans="1:6" x14ac:dyDescent="0.3">
      <c r="A1037" s="169" t="s">
        <v>1063</v>
      </c>
      <c r="B1037" s="190" t="s">
        <v>1064</v>
      </c>
      <c r="C1037" s="172" t="s">
        <v>9</v>
      </c>
      <c r="D1037" s="185">
        <v>1</v>
      </c>
      <c r="E1037" s="192"/>
      <c r="F1037" s="178"/>
    </row>
    <row r="1038" spans="1:6" ht="28.8" x14ac:dyDescent="0.3">
      <c r="A1038" s="169" t="s">
        <v>1065</v>
      </c>
      <c r="B1038" s="190" t="s">
        <v>1066</v>
      </c>
      <c r="C1038" s="172" t="s">
        <v>9</v>
      </c>
      <c r="D1038" s="185">
        <v>1</v>
      </c>
      <c r="E1038" s="192"/>
      <c r="F1038" s="189"/>
    </row>
    <row r="1039" spans="1:6" x14ac:dyDescent="0.3">
      <c r="A1039" s="169" t="s">
        <v>1067</v>
      </c>
      <c r="B1039" s="190" t="s">
        <v>1068</v>
      </c>
      <c r="C1039" s="172" t="s">
        <v>9</v>
      </c>
      <c r="D1039" s="185">
        <v>22</v>
      </c>
      <c r="E1039" s="192"/>
      <c r="F1039" s="178"/>
    </row>
    <row r="1040" spans="1:6" x14ac:dyDescent="0.3">
      <c r="A1040" s="175"/>
      <c r="B1040" s="175"/>
      <c r="C1040" s="175"/>
      <c r="D1040" s="175"/>
      <c r="E1040" s="177"/>
      <c r="F1040" s="178"/>
    </row>
    <row r="1041" spans="1:6" ht="28.8" x14ac:dyDescent="0.3">
      <c r="A1041" s="185">
        <v>1</v>
      </c>
      <c r="B1041" s="161" t="s">
        <v>1069</v>
      </c>
      <c r="C1041" s="175"/>
      <c r="D1041" s="175"/>
      <c r="E1041" s="177"/>
      <c r="F1041" s="178"/>
    </row>
    <row r="1042" spans="1:6" x14ac:dyDescent="0.3">
      <c r="A1042" s="175"/>
      <c r="B1042" s="175"/>
      <c r="C1042" s="175"/>
      <c r="D1042" s="175"/>
      <c r="E1042" s="177"/>
      <c r="F1042" s="178"/>
    </row>
    <row r="1043" spans="1:6" ht="115.2" x14ac:dyDescent="0.3">
      <c r="A1043" s="181"/>
      <c r="B1043" s="190" t="s">
        <v>1070</v>
      </c>
      <c r="C1043" s="181"/>
      <c r="D1043" s="181"/>
      <c r="E1043" s="183"/>
      <c r="F1043" s="184"/>
    </row>
    <row r="1044" spans="1:6" x14ac:dyDescent="0.3">
      <c r="A1044" s="175"/>
      <c r="B1044" s="175"/>
      <c r="C1044" s="175"/>
      <c r="D1044" s="175"/>
      <c r="E1044" s="177"/>
      <c r="F1044" s="178"/>
    </row>
    <row r="1045" spans="1:6" ht="72" x14ac:dyDescent="0.3">
      <c r="A1045" s="186">
        <v>1.1000000000000001</v>
      </c>
      <c r="B1045" s="190" t="s">
        <v>1071</v>
      </c>
      <c r="C1045" s="172" t="s">
        <v>9</v>
      </c>
      <c r="D1045" s="199">
        <v>1</v>
      </c>
      <c r="E1045" s="197"/>
      <c r="F1045" s="210">
        <f>D1045*E1045</f>
        <v>0</v>
      </c>
    </row>
    <row r="1046" spans="1:6" x14ac:dyDescent="0.3">
      <c r="A1046" s="175"/>
      <c r="B1046" s="175"/>
      <c r="C1046" s="175"/>
      <c r="D1046" s="175"/>
      <c r="E1046" s="177"/>
      <c r="F1046" s="178"/>
    </row>
    <row r="1047" spans="1:6" ht="28.8" x14ac:dyDescent="0.3">
      <c r="A1047" s="186">
        <v>1.2</v>
      </c>
      <c r="B1047" s="190" t="s">
        <v>1072</v>
      </c>
      <c r="C1047" s="172" t="s">
        <v>9</v>
      </c>
      <c r="D1047" s="185">
        <v>1</v>
      </c>
      <c r="E1047" s="192"/>
      <c r="F1047" s="210">
        <f>D1047*E1047</f>
        <v>0</v>
      </c>
    </row>
    <row r="1048" spans="1:6" x14ac:dyDescent="0.3">
      <c r="A1048" s="175"/>
      <c r="B1048" s="175"/>
      <c r="C1048" s="175"/>
      <c r="D1048" s="175"/>
      <c r="E1048" s="177"/>
      <c r="F1048" s="178"/>
    </row>
    <row r="1049" spans="1:6" x14ac:dyDescent="0.3">
      <c r="A1049" s="186">
        <v>1.3</v>
      </c>
      <c r="B1049" s="190" t="s">
        <v>1073</v>
      </c>
      <c r="C1049" s="169" t="s">
        <v>792</v>
      </c>
      <c r="D1049" s="185">
        <v>1</v>
      </c>
      <c r="E1049" s="192"/>
      <c r="F1049" s="210">
        <f>D1049*E1049</f>
        <v>0</v>
      </c>
    </row>
    <row r="1050" spans="1:6" x14ac:dyDescent="0.3">
      <c r="A1050" s="175"/>
      <c r="B1050" s="175"/>
      <c r="C1050" s="175"/>
      <c r="D1050" s="175"/>
      <c r="E1050" s="177"/>
      <c r="F1050" s="178"/>
    </row>
    <row r="1051" spans="1:6" x14ac:dyDescent="0.3">
      <c r="A1051" s="205"/>
      <c r="B1051" s="161" t="s">
        <v>1000</v>
      </c>
      <c r="C1051" s="205"/>
      <c r="D1051" s="205"/>
      <c r="E1051" s="206"/>
      <c r="F1051" s="207">
        <f>SUM(F990:F1049)</f>
        <v>0</v>
      </c>
    </row>
    <row r="1052" spans="1:6" x14ac:dyDescent="0.3">
      <c r="A1052" s="211"/>
      <c r="B1052" s="212"/>
      <c r="C1052" s="211"/>
      <c r="D1052" s="211"/>
      <c r="E1052" s="213"/>
      <c r="F1052" s="214"/>
    </row>
    <row r="1053" spans="1:6" x14ac:dyDescent="0.3">
      <c r="A1053" s="241" t="s">
        <v>1087</v>
      </c>
      <c r="B1053" s="241"/>
      <c r="C1053" s="241"/>
      <c r="D1053" s="241"/>
      <c r="E1053" s="241"/>
    </row>
    <row r="1054" spans="1:6" x14ac:dyDescent="0.3">
      <c r="A1054" s="241" t="s">
        <v>1074</v>
      </c>
      <c r="B1054" s="241"/>
      <c r="C1054" s="241"/>
      <c r="D1054" s="241"/>
      <c r="E1054" s="241"/>
    </row>
    <row r="1055" spans="1:6" x14ac:dyDescent="0.3">
      <c r="A1055" s="175"/>
      <c r="B1055" s="242"/>
      <c r="C1055" s="243"/>
      <c r="D1055" s="175"/>
      <c r="F1055" s="178"/>
    </row>
    <row r="1056" spans="1:6" x14ac:dyDescent="0.3">
      <c r="A1056" s="217">
        <v>1</v>
      </c>
      <c r="B1056" s="235" t="s">
        <v>907</v>
      </c>
      <c r="C1056" s="236"/>
      <c r="D1056" s="169"/>
      <c r="F1056" s="218">
        <f>F957</f>
        <v>0</v>
      </c>
    </row>
    <row r="1057" spans="1:6" x14ac:dyDescent="0.3">
      <c r="A1057" s="219">
        <v>2</v>
      </c>
      <c r="B1057" s="235" t="s">
        <v>1001</v>
      </c>
      <c r="C1057" s="236"/>
      <c r="D1057" s="169"/>
      <c r="F1057" s="218">
        <f>F972</f>
        <v>0</v>
      </c>
    </row>
    <row r="1058" spans="1:6" x14ac:dyDescent="0.3">
      <c r="A1058" s="185">
        <v>3</v>
      </c>
      <c r="B1058" s="235" t="s">
        <v>1006</v>
      </c>
      <c r="C1058" s="236"/>
      <c r="D1058" s="169"/>
      <c r="F1058" s="218">
        <f>F986</f>
        <v>0</v>
      </c>
    </row>
    <row r="1059" spans="1:6" x14ac:dyDescent="0.3">
      <c r="A1059" s="185">
        <v>4</v>
      </c>
      <c r="B1059" s="235" t="s">
        <v>1010</v>
      </c>
      <c r="C1059" s="236"/>
      <c r="D1059" s="169"/>
      <c r="F1059" s="218">
        <f>F1051</f>
        <v>0</v>
      </c>
    </row>
    <row r="1060" spans="1:6" x14ac:dyDescent="0.3">
      <c r="A1060" s="181"/>
      <c r="B1060" s="237"/>
      <c r="C1060" s="238"/>
      <c r="D1060" s="181"/>
      <c r="F1060" s="184"/>
    </row>
    <row r="1061" spans="1:6" x14ac:dyDescent="0.3">
      <c r="A1061" s="239" t="s">
        <v>1075</v>
      </c>
      <c r="B1061" s="240"/>
      <c r="C1061" s="220"/>
      <c r="D1061" s="169"/>
      <c r="F1061" s="218">
        <f>SUM(F1056:F1060)</f>
        <v>0</v>
      </c>
    </row>
    <row r="1064" spans="1:6" x14ac:dyDescent="0.3">
      <c r="A1064" s="241" t="s">
        <v>1074</v>
      </c>
      <c r="B1064" s="241"/>
      <c r="C1064" s="241"/>
      <c r="D1064" s="241"/>
      <c r="E1064" s="241"/>
    </row>
    <row r="1065" spans="1:6" x14ac:dyDescent="0.3">
      <c r="A1065" s="175"/>
      <c r="B1065" s="242"/>
      <c r="C1065" s="243"/>
      <c r="D1065" s="175"/>
      <c r="F1065" s="178"/>
    </row>
    <row r="1066" spans="1:6" x14ac:dyDescent="0.3">
      <c r="A1066" s="217">
        <v>1</v>
      </c>
      <c r="B1066" s="235" t="s">
        <v>896</v>
      </c>
      <c r="C1066" s="236"/>
      <c r="D1066" s="169"/>
      <c r="F1066" s="218">
        <f>F265</f>
        <v>0</v>
      </c>
    </row>
    <row r="1067" spans="1:6" x14ac:dyDescent="0.3">
      <c r="A1067" s="219">
        <v>2</v>
      </c>
      <c r="B1067" s="235" t="s">
        <v>1076</v>
      </c>
      <c r="C1067" s="236"/>
      <c r="D1067" s="169"/>
      <c r="F1067" s="218">
        <f>F491</f>
        <v>0</v>
      </c>
    </row>
    <row r="1068" spans="1:6" x14ac:dyDescent="0.3">
      <c r="A1068" s="185">
        <v>3</v>
      </c>
      <c r="B1068" s="235" t="s">
        <v>1082</v>
      </c>
      <c r="C1068" s="236"/>
      <c r="D1068" s="169"/>
      <c r="F1068" s="218">
        <f>F681</f>
        <v>0</v>
      </c>
    </row>
    <row r="1069" spans="1:6" x14ac:dyDescent="0.3">
      <c r="A1069" s="185">
        <v>3</v>
      </c>
      <c r="B1069" s="235" t="s">
        <v>1085</v>
      </c>
      <c r="C1069" s="236"/>
      <c r="D1069" s="169"/>
      <c r="F1069" s="218">
        <f>F871</f>
        <v>0</v>
      </c>
    </row>
    <row r="1070" spans="1:6" x14ac:dyDescent="0.3">
      <c r="A1070" s="185">
        <v>4</v>
      </c>
      <c r="B1070" s="235" t="s">
        <v>1087</v>
      </c>
      <c r="C1070" s="236"/>
      <c r="D1070" s="169"/>
      <c r="F1070" s="218">
        <f>F1061</f>
        <v>0</v>
      </c>
    </row>
    <row r="1071" spans="1:6" x14ac:dyDescent="0.3">
      <c r="A1071" s="181"/>
      <c r="B1071" s="237"/>
      <c r="C1071" s="238"/>
      <c r="D1071" s="181"/>
      <c r="F1071" s="184"/>
    </row>
    <row r="1072" spans="1:6" x14ac:dyDescent="0.3">
      <c r="A1072" s="239" t="s">
        <v>1075</v>
      </c>
      <c r="B1072" s="240"/>
      <c r="C1072" s="220"/>
      <c r="D1072" s="169"/>
      <c r="F1072" s="218">
        <f>SUM(F1066:F1071)</f>
        <v>0</v>
      </c>
    </row>
  </sheetData>
  <mergeCells count="83">
    <mergeCell ref="B164:C164"/>
    <mergeCell ref="A1:F1"/>
    <mergeCell ref="A2:F2"/>
    <mergeCell ref="B41:C41"/>
    <mergeCell ref="B84:C84"/>
    <mergeCell ref="B156:C156"/>
    <mergeCell ref="B301:C301"/>
    <mergeCell ref="B178:C178"/>
    <mergeCell ref="B192:C192"/>
    <mergeCell ref="A257:E257"/>
    <mergeCell ref="A258:E258"/>
    <mergeCell ref="B259:C259"/>
    <mergeCell ref="B260:C260"/>
    <mergeCell ref="B261:C261"/>
    <mergeCell ref="B262:C262"/>
    <mergeCell ref="B263:C263"/>
    <mergeCell ref="B264:C264"/>
    <mergeCell ref="A265:B265"/>
    <mergeCell ref="B489:C489"/>
    <mergeCell ref="B345:C345"/>
    <mergeCell ref="B382:C382"/>
    <mergeCell ref="B390:C390"/>
    <mergeCell ref="B404:C404"/>
    <mergeCell ref="B418:C418"/>
    <mergeCell ref="A483:E483"/>
    <mergeCell ref="A484:E484"/>
    <mergeCell ref="B485:C485"/>
    <mergeCell ref="B486:C486"/>
    <mergeCell ref="B487:C487"/>
    <mergeCell ref="B488:C488"/>
    <mergeCell ref="B677:C677"/>
    <mergeCell ref="B490:C490"/>
    <mergeCell ref="A491:B491"/>
    <mergeCell ref="B527:C527"/>
    <mergeCell ref="B572:C572"/>
    <mergeCell ref="B580:C580"/>
    <mergeCell ref="B594:C594"/>
    <mergeCell ref="B608:C608"/>
    <mergeCell ref="A673:E673"/>
    <mergeCell ref="A674:E674"/>
    <mergeCell ref="B675:C675"/>
    <mergeCell ref="B676:C676"/>
    <mergeCell ref="B865:C865"/>
    <mergeCell ref="B678:C678"/>
    <mergeCell ref="B679:C679"/>
    <mergeCell ref="B680:C680"/>
    <mergeCell ref="A681:B681"/>
    <mergeCell ref="B717:C717"/>
    <mergeCell ref="B762:C762"/>
    <mergeCell ref="B770:C770"/>
    <mergeCell ref="B784:C784"/>
    <mergeCell ref="B798:C798"/>
    <mergeCell ref="A863:E863"/>
    <mergeCell ref="A864:E864"/>
    <mergeCell ref="A1053:E1053"/>
    <mergeCell ref="B866:C866"/>
    <mergeCell ref="B867:C867"/>
    <mergeCell ref="B868:C868"/>
    <mergeCell ref="B869:C869"/>
    <mergeCell ref="B870:C870"/>
    <mergeCell ref="A871:B871"/>
    <mergeCell ref="B907:C907"/>
    <mergeCell ref="B952:C952"/>
    <mergeCell ref="B960:C960"/>
    <mergeCell ref="B974:C974"/>
    <mergeCell ref="B988:C988"/>
    <mergeCell ref="B1067:C1067"/>
    <mergeCell ref="A1054:E1054"/>
    <mergeCell ref="B1055:C1055"/>
    <mergeCell ref="B1056:C1056"/>
    <mergeCell ref="B1057:C1057"/>
    <mergeCell ref="B1058:C1058"/>
    <mergeCell ref="B1059:C1059"/>
    <mergeCell ref="B1060:C1060"/>
    <mergeCell ref="A1061:B1061"/>
    <mergeCell ref="A1064:E1064"/>
    <mergeCell ref="B1065:C1065"/>
    <mergeCell ref="B1066:C1066"/>
    <mergeCell ref="B1068:C1068"/>
    <mergeCell ref="B1070:C1070"/>
    <mergeCell ref="B1071:C1071"/>
    <mergeCell ref="A1072:B1072"/>
    <mergeCell ref="B1069:C106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F66"/>
  <sheetViews>
    <sheetView topLeftCell="A39" zoomScale="70" zoomScaleNormal="70" workbookViewId="0">
      <selection activeCell="F19" sqref="F19:F64"/>
    </sheetView>
  </sheetViews>
  <sheetFormatPr defaultColWidth="9.109375" defaultRowHeight="18" x14ac:dyDescent="0.35"/>
  <cols>
    <col min="1" max="1" width="6.88671875" style="3" customWidth="1"/>
    <col min="2" max="2" width="80.5546875" style="19" customWidth="1"/>
    <col min="3" max="3" width="6.88671875" style="3" bestFit="1" customWidth="1"/>
    <col min="4" max="4" width="17.6640625" style="3" customWidth="1"/>
    <col min="5" max="5" width="16.5546875" style="38" customWidth="1"/>
    <col min="6" max="6" width="19.5546875" style="24" customWidth="1"/>
    <col min="7" max="16384" width="9.109375" style="3"/>
  </cols>
  <sheetData>
    <row r="1" spans="1:6" ht="36" x14ac:dyDescent="0.35">
      <c r="A1" s="14" t="s">
        <v>0</v>
      </c>
      <c r="B1" s="18"/>
      <c r="C1" s="13"/>
      <c r="D1" s="15" t="s">
        <v>1</v>
      </c>
      <c r="E1" s="25" t="s">
        <v>2</v>
      </c>
      <c r="F1" s="21" t="s">
        <v>3</v>
      </c>
    </row>
    <row r="2" spans="1:6" x14ac:dyDescent="0.35">
      <c r="A2" s="14"/>
      <c r="B2" s="18"/>
      <c r="C2" s="13"/>
      <c r="D2" s="15"/>
      <c r="E2" s="25"/>
      <c r="F2" s="21"/>
    </row>
    <row r="3" spans="1:6" ht="21" x14ac:dyDescent="0.35">
      <c r="A3" s="14"/>
      <c r="B3" s="32" t="s">
        <v>781</v>
      </c>
      <c r="C3" s="13"/>
      <c r="D3" s="15"/>
      <c r="E3" s="25"/>
      <c r="F3" s="21"/>
    </row>
    <row r="4" spans="1:6" ht="21" x14ac:dyDescent="0.35">
      <c r="A4" s="14"/>
      <c r="B4" s="32"/>
      <c r="C4" s="13"/>
      <c r="D4" s="15"/>
      <c r="E4" s="25"/>
      <c r="F4" s="21"/>
    </row>
    <row r="5" spans="1:6" ht="21" x14ac:dyDescent="0.35">
      <c r="A5" s="4"/>
      <c r="B5" s="16" t="s">
        <v>448</v>
      </c>
      <c r="C5" s="2"/>
      <c r="D5" s="5"/>
      <c r="E5" s="26"/>
      <c r="F5" s="22"/>
    </row>
    <row r="6" spans="1:6" x14ac:dyDescent="0.35">
      <c r="A6" s="4"/>
      <c r="B6" s="12"/>
      <c r="C6" s="2"/>
      <c r="D6" s="5"/>
      <c r="E6" s="26"/>
      <c r="F6" s="22"/>
    </row>
    <row r="7" spans="1:6" ht="21" x14ac:dyDescent="0.35">
      <c r="A7" s="4"/>
      <c r="B7" s="16" t="s">
        <v>423</v>
      </c>
      <c r="C7" s="2"/>
      <c r="D7" s="5"/>
      <c r="E7" s="26"/>
      <c r="F7" s="22"/>
    </row>
    <row r="8" spans="1:6" x14ac:dyDescent="0.35">
      <c r="A8" s="4"/>
      <c r="B8" s="12"/>
      <c r="C8" s="2"/>
      <c r="D8" s="5"/>
      <c r="E8" s="26"/>
      <c r="F8" s="22"/>
    </row>
    <row r="9" spans="1:6" ht="36" x14ac:dyDescent="0.35">
      <c r="A9" s="4"/>
      <c r="B9" s="12" t="s">
        <v>447</v>
      </c>
      <c r="C9" s="2"/>
      <c r="D9" s="5"/>
      <c r="E9" s="26"/>
      <c r="F9" s="22"/>
    </row>
    <row r="10" spans="1:6" x14ac:dyDescent="0.35">
      <c r="A10" s="4"/>
      <c r="B10" s="12"/>
      <c r="C10" s="2"/>
      <c r="D10" s="5"/>
      <c r="E10" s="26"/>
      <c r="F10" s="22"/>
    </row>
    <row r="11" spans="1:6" x14ac:dyDescent="0.35">
      <c r="A11" s="4"/>
      <c r="B11" s="17" t="s">
        <v>424</v>
      </c>
      <c r="C11" s="2"/>
      <c r="D11" s="5"/>
      <c r="E11" s="26"/>
      <c r="F11" s="22"/>
    </row>
    <row r="12" spans="1:6" x14ac:dyDescent="0.35">
      <c r="A12" s="4"/>
      <c r="B12" s="12"/>
      <c r="C12" s="2"/>
      <c r="D12" s="5"/>
      <c r="E12" s="26"/>
      <c r="F12" s="22"/>
    </row>
    <row r="13" spans="1:6" x14ac:dyDescent="0.35">
      <c r="A13" s="4"/>
      <c r="B13" s="12" t="s">
        <v>425</v>
      </c>
      <c r="C13" s="2"/>
      <c r="D13" s="5"/>
      <c r="E13" s="26"/>
      <c r="F13" s="22"/>
    </row>
    <row r="14" spans="1:6" x14ac:dyDescent="0.35">
      <c r="A14" s="4"/>
      <c r="B14" s="12"/>
      <c r="C14" s="2"/>
      <c r="D14" s="5"/>
      <c r="E14" s="26"/>
      <c r="F14" s="22"/>
    </row>
    <row r="15" spans="1:6" ht="21" x14ac:dyDescent="0.35">
      <c r="A15" s="4"/>
      <c r="B15" s="16" t="s">
        <v>423</v>
      </c>
      <c r="C15" s="2"/>
      <c r="D15" s="5"/>
      <c r="E15" s="26"/>
      <c r="F15" s="22"/>
    </row>
    <row r="16" spans="1:6" x14ac:dyDescent="0.35">
      <c r="A16" s="4"/>
      <c r="B16" s="12"/>
      <c r="C16" s="2"/>
      <c r="D16" s="5"/>
      <c r="E16" s="26"/>
      <c r="F16" s="22"/>
    </row>
    <row r="17" spans="1:6" x14ac:dyDescent="0.35">
      <c r="A17" s="4"/>
      <c r="B17" s="17" t="s">
        <v>427</v>
      </c>
      <c r="C17" s="2"/>
      <c r="D17" s="5"/>
      <c r="E17" s="26"/>
      <c r="F17" s="22"/>
    </row>
    <row r="18" spans="1:6" x14ac:dyDescent="0.35">
      <c r="A18" s="4"/>
      <c r="B18" s="12"/>
      <c r="C18" s="2"/>
      <c r="D18" s="5"/>
      <c r="E18" s="26"/>
      <c r="F18" s="22"/>
    </row>
    <row r="19" spans="1:6" ht="36" x14ac:dyDescent="0.35">
      <c r="A19" s="4">
        <v>62</v>
      </c>
      <c r="B19" s="12" t="s">
        <v>1092</v>
      </c>
      <c r="C19" s="2" t="s">
        <v>10</v>
      </c>
      <c r="D19" s="5">
        <v>1</v>
      </c>
      <c r="E19" s="26">
        <v>55000</v>
      </c>
      <c r="F19" s="22"/>
    </row>
    <row r="20" spans="1:6" x14ac:dyDescent="0.35">
      <c r="A20" s="4"/>
      <c r="B20" s="12"/>
      <c r="C20" s="2"/>
      <c r="D20" s="5"/>
      <c r="E20" s="26"/>
      <c r="F20" s="22"/>
    </row>
    <row r="21" spans="1:6" x14ac:dyDescent="0.35">
      <c r="A21" s="4">
        <v>63</v>
      </c>
      <c r="B21" s="12" t="s">
        <v>424</v>
      </c>
      <c r="C21" s="2" t="s">
        <v>10</v>
      </c>
      <c r="D21" s="39">
        <f>F19</f>
        <v>0</v>
      </c>
      <c r="E21" s="26"/>
      <c r="F21" s="22"/>
    </row>
    <row r="22" spans="1:6" x14ac:dyDescent="0.35">
      <c r="A22" s="4"/>
      <c r="B22" s="12"/>
      <c r="C22" s="2"/>
      <c r="D22" s="5"/>
      <c r="E22" s="26"/>
      <c r="F22" s="22"/>
    </row>
    <row r="23" spans="1:6" x14ac:dyDescent="0.35">
      <c r="A23" s="4">
        <v>64</v>
      </c>
      <c r="B23" s="12" t="s">
        <v>426</v>
      </c>
      <c r="C23" s="2" t="s">
        <v>10</v>
      </c>
      <c r="D23" s="39">
        <f>F19</f>
        <v>0</v>
      </c>
      <c r="E23" s="26"/>
      <c r="F23" s="22"/>
    </row>
    <row r="24" spans="1:6" x14ac:dyDescent="0.35">
      <c r="A24" s="4"/>
      <c r="B24" s="12"/>
      <c r="C24" s="2"/>
      <c r="D24" s="5"/>
      <c r="E24" s="26"/>
      <c r="F24" s="22"/>
    </row>
    <row r="25" spans="1:6" x14ac:dyDescent="0.35">
      <c r="A25" s="4"/>
      <c r="B25" s="17" t="s">
        <v>428</v>
      </c>
      <c r="C25" s="2"/>
      <c r="D25" s="5"/>
      <c r="E25" s="26"/>
      <c r="F25" s="22"/>
    </row>
    <row r="26" spans="1:6" x14ac:dyDescent="0.35">
      <c r="A26" s="4"/>
      <c r="B26" s="12"/>
      <c r="C26" s="2"/>
      <c r="D26" s="5"/>
      <c r="E26" s="26"/>
      <c r="F26" s="22"/>
    </row>
    <row r="27" spans="1:6" x14ac:dyDescent="0.35">
      <c r="A27" s="4">
        <v>83</v>
      </c>
      <c r="B27" s="12" t="s">
        <v>446</v>
      </c>
      <c r="C27" s="2" t="s">
        <v>10</v>
      </c>
      <c r="D27" s="5">
        <v>1</v>
      </c>
      <c r="E27" s="26">
        <v>10000</v>
      </c>
      <c r="F27" s="22"/>
    </row>
    <row r="28" spans="1:6" x14ac:dyDescent="0.35">
      <c r="A28" s="4"/>
      <c r="B28" s="12"/>
      <c r="C28" s="2"/>
      <c r="D28" s="5"/>
      <c r="E28" s="26"/>
      <c r="F28" s="22"/>
    </row>
    <row r="29" spans="1:6" x14ac:dyDescent="0.35">
      <c r="A29" s="4">
        <v>84</v>
      </c>
      <c r="B29" s="12" t="s">
        <v>424</v>
      </c>
      <c r="C29" s="2" t="s">
        <v>10</v>
      </c>
      <c r="D29" s="39">
        <f>F27</f>
        <v>0</v>
      </c>
      <c r="E29" s="26"/>
      <c r="F29" s="22"/>
    </row>
    <row r="30" spans="1:6" x14ac:dyDescent="0.35">
      <c r="A30" s="4"/>
      <c r="B30" s="12"/>
      <c r="C30" s="2"/>
      <c r="D30" s="5"/>
      <c r="E30" s="26"/>
      <c r="F30" s="22"/>
    </row>
    <row r="31" spans="1:6" x14ac:dyDescent="0.35">
      <c r="A31" s="4">
        <v>85</v>
      </c>
      <c r="B31" s="12" t="s">
        <v>426</v>
      </c>
      <c r="C31" s="2" t="s">
        <v>10</v>
      </c>
      <c r="D31" s="39">
        <f>F27</f>
        <v>0</v>
      </c>
      <c r="E31" s="26"/>
      <c r="F31" s="22"/>
    </row>
    <row r="32" spans="1:6" x14ac:dyDescent="0.35">
      <c r="A32" s="4"/>
      <c r="B32" s="12"/>
      <c r="C32" s="2"/>
      <c r="D32" s="5"/>
      <c r="E32" s="26"/>
      <c r="F32" s="22"/>
    </row>
    <row r="33" spans="1:6" x14ac:dyDescent="0.35">
      <c r="A33" s="4"/>
      <c r="B33" s="17" t="s">
        <v>429</v>
      </c>
      <c r="C33" s="2"/>
      <c r="D33" s="5"/>
      <c r="E33" s="26"/>
      <c r="F33" s="22"/>
    </row>
    <row r="34" spans="1:6" x14ac:dyDescent="0.35">
      <c r="A34" s="4"/>
      <c r="B34" s="12"/>
      <c r="C34" s="2"/>
      <c r="D34" s="5"/>
      <c r="E34" s="26"/>
      <c r="F34" s="22"/>
    </row>
    <row r="35" spans="1:6" ht="36" x14ac:dyDescent="0.35">
      <c r="A35" s="4">
        <v>92</v>
      </c>
      <c r="B35" s="12" t="s">
        <v>1091</v>
      </c>
      <c r="C35" s="2" t="s">
        <v>10</v>
      </c>
      <c r="D35" s="5">
        <v>1</v>
      </c>
      <c r="E35" s="26">
        <v>60000</v>
      </c>
      <c r="F35" s="22"/>
    </row>
    <row r="36" spans="1:6" x14ac:dyDescent="0.35">
      <c r="A36" s="4"/>
      <c r="B36" s="12"/>
      <c r="C36" s="2"/>
      <c r="D36" s="5"/>
      <c r="E36" s="26"/>
      <c r="F36" s="22"/>
    </row>
    <row r="37" spans="1:6" x14ac:dyDescent="0.35">
      <c r="A37" s="4">
        <v>93</v>
      </c>
      <c r="B37" s="12" t="s">
        <v>424</v>
      </c>
      <c r="C37" s="2" t="s">
        <v>10</v>
      </c>
      <c r="D37" s="39">
        <f>F35</f>
        <v>0</v>
      </c>
      <c r="E37" s="26"/>
      <c r="F37" s="22"/>
    </row>
    <row r="38" spans="1:6" x14ac:dyDescent="0.35">
      <c r="A38" s="4"/>
      <c r="B38" s="12"/>
      <c r="C38" s="2"/>
      <c r="D38" s="5"/>
      <c r="E38" s="26"/>
      <c r="F38" s="22"/>
    </row>
    <row r="39" spans="1:6" x14ac:dyDescent="0.35">
      <c r="A39" s="4">
        <v>94</v>
      </c>
      <c r="B39" s="12" t="s">
        <v>426</v>
      </c>
      <c r="C39" s="2" t="s">
        <v>10</v>
      </c>
      <c r="D39" s="39">
        <f>F35</f>
        <v>0</v>
      </c>
      <c r="E39" s="26"/>
      <c r="F39" s="22"/>
    </row>
    <row r="40" spans="1:6" x14ac:dyDescent="0.35">
      <c r="A40" s="4"/>
      <c r="B40" s="12"/>
      <c r="C40" s="2"/>
      <c r="D40" s="5"/>
      <c r="E40" s="26"/>
      <c r="F40" s="22"/>
    </row>
    <row r="41" spans="1:6" x14ac:dyDescent="0.35">
      <c r="A41" s="4"/>
      <c r="B41" s="17" t="s">
        <v>444</v>
      </c>
      <c r="C41" s="2"/>
      <c r="D41" s="5"/>
      <c r="E41" s="26"/>
      <c r="F41" s="22"/>
    </row>
    <row r="42" spans="1:6" x14ac:dyDescent="0.35">
      <c r="A42" s="4"/>
      <c r="B42" s="12"/>
      <c r="C42" s="2"/>
      <c r="D42" s="5"/>
      <c r="E42" s="26"/>
      <c r="F42" s="22"/>
    </row>
    <row r="43" spans="1:6" ht="36" x14ac:dyDescent="0.35">
      <c r="A43" s="4">
        <v>137</v>
      </c>
      <c r="B43" s="12" t="s">
        <v>445</v>
      </c>
      <c r="C43" s="2" t="s">
        <v>10</v>
      </c>
      <c r="D43" s="5">
        <v>1</v>
      </c>
      <c r="E43" s="26">
        <v>400000</v>
      </c>
      <c r="F43" s="22"/>
    </row>
    <row r="44" spans="1:6" x14ac:dyDescent="0.35">
      <c r="A44" s="4"/>
      <c r="B44" s="12"/>
      <c r="C44" s="2"/>
      <c r="D44" s="5"/>
      <c r="E44" s="26"/>
      <c r="F44" s="22"/>
    </row>
    <row r="45" spans="1:6" x14ac:dyDescent="0.35">
      <c r="A45" s="4">
        <v>138</v>
      </c>
      <c r="B45" s="12" t="s">
        <v>424</v>
      </c>
      <c r="C45" s="2" t="s">
        <v>10</v>
      </c>
      <c r="D45" s="39">
        <f>F43</f>
        <v>0</v>
      </c>
      <c r="E45" s="26"/>
      <c r="F45" s="22"/>
    </row>
    <row r="46" spans="1:6" x14ac:dyDescent="0.35">
      <c r="A46" s="4"/>
      <c r="B46" s="12"/>
      <c r="C46" s="2"/>
      <c r="D46" s="5"/>
      <c r="E46" s="26"/>
      <c r="F46" s="22"/>
    </row>
    <row r="47" spans="1:6" x14ac:dyDescent="0.35">
      <c r="A47" s="4">
        <v>139</v>
      </c>
      <c r="B47" s="12" t="s">
        <v>426</v>
      </c>
      <c r="C47" s="2" t="s">
        <v>10</v>
      </c>
      <c r="D47" s="39">
        <f>F43</f>
        <v>0</v>
      </c>
      <c r="E47" s="26"/>
      <c r="F47" s="22"/>
    </row>
    <row r="48" spans="1:6" x14ac:dyDescent="0.35">
      <c r="A48" s="4"/>
      <c r="B48" s="12"/>
      <c r="C48" s="2"/>
      <c r="D48" s="5"/>
      <c r="E48" s="26"/>
      <c r="F48" s="22"/>
    </row>
    <row r="49" spans="1:6" x14ac:dyDescent="0.35">
      <c r="A49" s="4"/>
      <c r="B49" s="17" t="s">
        <v>430</v>
      </c>
      <c r="C49" s="2"/>
      <c r="D49" s="5"/>
      <c r="E49" s="26"/>
      <c r="F49" s="22"/>
    </row>
    <row r="50" spans="1:6" x14ac:dyDescent="0.35">
      <c r="A50" s="4"/>
      <c r="B50" s="12"/>
      <c r="C50" s="2"/>
      <c r="D50" s="5"/>
      <c r="E50" s="26"/>
      <c r="F50" s="22"/>
    </row>
    <row r="51" spans="1:6" x14ac:dyDescent="0.35">
      <c r="A51" s="4">
        <v>149</v>
      </c>
      <c r="B51" s="12" t="s">
        <v>1089</v>
      </c>
      <c r="C51" s="2" t="s">
        <v>10</v>
      </c>
      <c r="D51" s="5">
        <v>1</v>
      </c>
      <c r="E51" s="26">
        <v>35000</v>
      </c>
      <c r="F51" s="22"/>
    </row>
    <row r="52" spans="1:6" x14ac:dyDescent="0.35">
      <c r="A52" s="4"/>
      <c r="B52" s="12"/>
      <c r="C52" s="2"/>
      <c r="D52" s="5"/>
      <c r="E52" s="26"/>
      <c r="F52" s="22"/>
    </row>
    <row r="53" spans="1:6" x14ac:dyDescent="0.35">
      <c r="A53" s="4">
        <v>150</v>
      </c>
      <c r="B53" s="12" t="s">
        <v>424</v>
      </c>
      <c r="C53" s="2" t="s">
        <v>10</v>
      </c>
      <c r="D53" s="39">
        <f>F51</f>
        <v>0</v>
      </c>
      <c r="E53" s="26"/>
      <c r="F53" s="22"/>
    </row>
    <row r="54" spans="1:6" x14ac:dyDescent="0.35">
      <c r="A54" s="4"/>
      <c r="B54" s="12"/>
      <c r="C54" s="2"/>
      <c r="D54" s="5"/>
      <c r="E54" s="26"/>
      <c r="F54" s="22"/>
    </row>
    <row r="55" spans="1:6" x14ac:dyDescent="0.35">
      <c r="A55" s="4">
        <v>151</v>
      </c>
      <c r="B55" s="12" t="s">
        <v>426</v>
      </c>
      <c r="C55" s="2" t="s">
        <v>10</v>
      </c>
      <c r="D55" s="39">
        <f>F51</f>
        <v>0</v>
      </c>
      <c r="E55" s="26"/>
      <c r="F55" s="22"/>
    </row>
    <row r="56" spans="1:6" x14ac:dyDescent="0.35">
      <c r="A56" s="4"/>
      <c r="B56" s="12"/>
      <c r="C56" s="2"/>
      <c r="D56" s="5"/>
      <c r="E56" s="26"/>
      <c r="F56" s="22"/>
    </row>
    <row r="57" spans="1:6" x14ac:dyDescent="0.35">
      <c r="A57" s="4"/>
      <c r="B57" s="17" t="s">
        <v>431</v>
      </c>
      <c r="C57" s="2"/>
      <c r="D57" s="5"/>
      <c r="E57" s="26"/>
      <c r="F57" s="22"/>
    </row>
    <row r="58" spans="1:6" x14ac:dyDescent="0.35">
      <c r="A58" s="4"/>
      <c r="B58" s="12"/>
      <c r="C58" s="2"/>
      <c r="D58" s="5"/>
      <c r="E58" s="26"/>
      <c r="F58" s="22"/>
    </row>
    <row r="59" spans="1:6" ht="36" x14ac:dyDescent="0.35">
      <c r="A59" s="4">
        <v>176</v>
      </c>
      <c r="B59" s="12" t="s">
        <v>1090</v>
      </c>
      <c r="C59" s="2" t="s">
        <v>10</v>
      </c>
      <c r="D59" s="5">
        <v>1</v>
      </c>
      <c r="E59" s="26">
        <v>120000</v>
      </c>
      <c r="F59" s="22"/>
    </row>
    <row r="60" spans="1:6" x14ac:dyDescent="0.35">
      <c r="A60" s="4"/>
      <c r="B60" s="12"/>
      <c r="C60" s="2"/>
      <c r="D60" s="5"/>
      <c r="E60" s="26"/>
      <c r="F60" s="22"/>
    </row>
    <row r="61" spans="1:6" x14ac:dyDescent="0.35">
      <c r="A61" s="4">
        <v>177</v>
      </c>
      <c r="B61" s="12" t="s">
        <v>424</v>
      </c>
      <c r="C61" s="2" t="s">
        <v>10</v>
      </c>
      <c r="D61" s="39">
        <f>F59</f>
        <v>0</v>
      </c>
      <c r="E61" s="26"/>
      <c r="F61" s="22"/>
    </row>
    <row r="62" spans="1:6" x14ac:dyDescent="0.35">
      <c r="A62" s="4"/>
      <c r="B62" s="12"/>
      <c r="C62" s="2"/>
      <c r="D62" s="5"/>
      <c r="E62" s="26"/>
      <c r="F62" s="22"/>
    </row>
    <row r="63" spans="1:6" x14ac:dyDescent="0.35">
      <c r="A63" s="4">
        <v>178</v>
      </c>
      <c r="B63" s="12" t="s">
        <v>426</v>
      </c>
      <c r="C63" s="2" t="s">
        <v>10</v>
      </c>
      <c r="D63" s="39">
        <f>F59</f>
        <v>0</v>
      </c>
      <c r="E63" s="26"/>
      <c r="F63" s="22"/>
    </row>
    <row r="64" spans="1:6" x14ac:dyDescent="0.35">
      <c r="A64" s="4"/>
      <c r="B64" s="12"/>
      <c r="C64" s="2"/>
      <c r="D64" s="5"/>
      <c r="E64" s="26"/>
      <c r="F64" s="22"/>
    </row>
    <row r="65" spans="2:6" ht="18.600000000000001" thickBot="1" x14ac:dyDescent="0.4">
      <c r="B65" s="10" t="s">
        <v>194</v>
      </c>
      <c r="C65" s="9"/>
      <c r="D65" s="5"/>
      <c r="E65" s="27" t="s">
        <v>192</v>
      </c>
      <c r="F65" s="23">
        <f>SUM(F15:F64)</f>
        <v>0</v>
      </c>
    </row>
    <row r="66" spans="2:6" ht="18.600000000000001" thickTop="1" x14ac:dyDescent="0.35"/>
  </sheetData>
  <pageMargins left="0.25" right="0.25" top="0.75" bottom="0.75" header="0.3" footer="0.3"/>
  <pageSetup paperSize="9" scale="6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31"/>
  <sheetViews>
    <sheetView tabSelected="1" zoomScale="70" zoomScaleNormal="70" workbookViewId="0">
      <selection activeCell="H19" sqref="H19"/>
    </sheetView>
  </sheetViews>
  <sheetFormatPr defaultColWidth="9.109375" defaultRowHeight="18" x14ac:dyDescent="0.35"/>
  <cols>
    <col min="1" max="1" width="9.109375" style="3"/>
    <col min="2" max="2" width="74.44140625" style="3" bestFit="1" customWidth="1"/>
    <col min="3" max="5" width="9.109375" style="3"/>
    <col min="6" max="6" width="21.6640625" style="24" bestFit="1" customWidth="1"/>
    <col min="7" max="7" width="9.109375" style="3"/>
    <col min="8" max="8" width="19.44140625" style="3" bestFit="1" customWidth="1"/>
    <col min="9" max="16384" width="9.109375" style="3"/>
  </cols>
  <sheetData>
    <row r="1" spans="1:6" ht="21" x14ac:dyDescent="0.4">
      <c r="A1" s="4"/>
      <c r="B1" s="7" t="s">
        <v>191</v>
      </c>
      <c r="C1" s="2"/>
      <c r="D1" s="5"/>
      <c r="E1" s="6"/>
      <c r="F1" s="22"/>
    </row>
    <row r="2" spans="1:6" x14ac:dyDescent="0.35">
      <c r="A2" s="4"/>
      <c r="B2" s="1"/>
      <c r="C2" s="2"/>
      <c r="D2" s="5"/>
      <c r="E2" s="6"/>
      <c r="F2" s="22"/>
    </row>
    <row r="3" spans="1:6" x14ac:dyDescent="0.35">
      <c r="A3" s="4">
        <v>1</v>
      </c>
      <c r="B3" s="1" t="s">
        <v>432</v>
      </c>
      <c r="C3" s="2" t="s">
        <v>178</v>
      </c>
      <c r="D3" s="5"/>
      <c r="E3" s="6"/>
      <c r="F3" s="22">
        <f>Preliminaries!F410</f>
        <v>0</v>
      </c>
    </row>
    <row r="4" spans="1:6" x14ac:dyDescent="0.35">
      <c r="A4" s="4"/>
      <c r="B4" s="1"/>
      <c r="C4" s="2"/>
      <c r="D4" s="5"/>
      <c r="E4" s="6"/>
      <c r="F4" s="22"/>
    </row>
    <row r="5" spans="1:6" x14ac:dyDescent="0.35">
      <c r="A5" s="4">
        <v>2</v>
      </c>
      <c r="B5" s="1" t="s">
        <v>438</v>
      </c>
      <c r="C5" s="2" t="s">
        <v>178</v>
      </c>
      <c r="D5" s="5"/>
      <c r="E5" s="6"/>
      <c r="F5" s="22">
        <f>'Building works'!F800</f>
        <v>0</v>
      </c>
    </row>
    <row r="6" spans="1:6" x14ac:dyDescent="0.35">
      <c r="A6" s="4"/>
      <c r="B6" s="1"/>
      <c r="C6" s="2"/>
      <c r="D6" s="5"/>
      <c r="E6" s="6"/>
      <c r="F6" s="22"/>
    </row>
    <row r="7" spans="1:6" x14ac:dyDescent="0.35">
      <c r="A7" s="4">
        <v>3</v>
      </c>
      <c r="B7" s="1" t="s">
        <v>440</v>
      </c>
      <c r="C7" s="2" t="s">
        <v>178</v>
      </c>
      <c r="D7" s="5"/>
      <c r="E7" s="6"/>
      <c r="F7" s="22">
        <f>'Building works'!F1277</f>
        <v>0</v>
      </c>
    </row>
    <row r="8" spans="1:6" x14ac:dyDescent="0.35">
      <c r="A8" s="4"/>
      <c r="B8" s="1"/>
      <c r="C8" s="2"/>
      <c r="D8" s="5"/>
      <c r="E8" s="6"/>
      <c r="F8" s="22"/>
    </row>
    <row r="9" spans="1:6" x14ac:dyDescent="0.35">
      <c r="A9" s="4">
        <v>4</v>
      </c>
      <c r="B9" s="1" t="s">
        <v>439</v>
      </c>
      <c r="C9" s="2" t="s">
        <v>178</v>
      </c>
      <c r="D9" s="5"/>
      <c r="E9" s="6"/>
      <c r="F9" s="22">
        <f>'Building works'!F1491</f>
        <v>0</v>
      </c>
    </row>
    <row r="10" spans="1:6" x14ac:dyDescent="0.35">
      <c r="A10" s="4"/>
      <c r="B10" s="1"/>
      <c r="C10" s="2"/>
      <c r="D10" s="5"/>
      <c r="E10" s="6"/>
      <c r="F10" s="22"/>
    </row>
    <row r="11" spans="1:6" x14ac:dyDescent="0.35">
      <c r="A11" s="4">
        <v>21</v>
      </c>
      <c r="B11" s="1" t="s">
        <v>433</v>
      </c>
      <c r="C11" s="2" t="s">
        <v>178</v>
      </c>
      <c r="D11" s="5"/>
      <c r="E11" s="6"/>
      <c r="F11" s="22">
        <f>'Electrical Works'!F275</f>
        <v>0</v>
      </c>
    </row>
    <row r="12" spans="1:6" x14ac:dyDescent="0.35">
      <c r="A12" s="4"/>
      <c r="B12" s="1"/>
      <c r="C12" s="2"/>
      <c r="D12" s="5"/>
      <c r="E12" s="6"/>
      <c r="F12" s="22"/>
    </row>
    <row r="13" spans="1:6" x14ac:dyDescent="0.35">
      <c r="A13" s="224">
        <v>22</v>
      </c>
      <c r="B13" s="232" t="s">
        <v>434</v>
      </c>
      <c r="C13" s="226" t="s">
        <v>178</v>
      </c>
      <c r="D13" s="227"/>
      <c r="E13" s="233"/>
      <c r="F13" s="228">
        <f>'Manor house Mechanical'!F1072</f>
        <v>0</v>
      </c>
    </row>
    <row r="14" spans="1:6" x14ac:dyDescent="0.35">
      <c r="A14" s="4"/>
      <c r="B14" s="1"/>
      <c r="C14" s="2"/>
      <c r="D14" s="5"/>
      <c r="E14" s="6"/>
      <c r="F14" s="22"/>
    </row>
    <row r="15" spans="1:6" x14ac:dyDescent="0.35">
      <c r="A15" s="4">
        <v>27</v>
      </c>
      <c r="B15" s="1" t="s">
        <v>435</v>
      </c>
      <c r="C15" s="2" t="s">
        <v>178</v>
      </c>
      <c r="D15" s="5"/>
      <c r="E15" s="6"/>
      <c r="F15" s="22">
        <f>'Provisional sums'!F65</f>
        <v>0</v>
      </c>
    </row>
    <row r="16" spans="1:6" x14ac:dyDescent="0.35">
      <c r="A16" s="4"/>
      <c r="B16" s="1"/>
      <c r="C16" s="2"/>
      <c r="D16" s="5"/>
      <c r="E16" s="6"/>
      <c r="F16" s="22"/>
    </row>
    <row r="17" spans="2:14" x14ac:dyDescent="0.35">
      <c r="B17" s="6" t="s">
        <v>190</v>
      </c>
      <c r="C17" s="2"/>
      <c r="D17" s="5"/>
      <c r="E17" s="8" t="s">
        <v>192</v>
      </c>
      <c r="F17" s="34">
        <f>SUM(F3:F16)</f>
        <v>0</v>
      </c>
      <c r="N17" s="35"/>
    </row>
    <row r="18" spans="2:14" x14ac:dyDescent="0.35">
      <c r="B18" s="6"/>
      <c r="C18" s="2"/>
      <c r="D18" s="5"/>
      <c r="E18" s="6"/>
      <c r="F18" s="22"/>
    </row>
    <row r="19" spans="2:14" ht="21" x14ac:dyDescent="0.4">
      <c r="B19" s="36" t="s">
        <v>442</v>
      </c>
      <c r="D19" s="5"/>
      <c r="E19" s="6"/>
      <c r="F19" s="22"/>
      <c r="N19" s="35"/>
    </row>
    <row r="20" spans="2:14" x14ac:dyDescent="0.35">
      <c r="B20" s="6"/>
      <c r="C20" s="2"/>
      <c r="D20" s="5"/>
      <c r="E20" s="6"/>
      <c r="F20" s="22"/>
    </row>
    <row r="21" spans="2:14" ht="36" x14ac:dyDescent="0.35">
      <c r="B21" s="1" t="s">
        <v>441</v>
      </c>
      <c r="C21" s="2" t="s">
        <v>10</v>
      </c>
      <c r="D21" s="37">
        <v>0.1</v>
      </c>
      <c r="E21" s="6"/>
      <c r="F21" s="22">
        <f>F17*D21</f>
        <v>0</v>
      </c>
    </row>
    <row r="22" spans="2:14" x14ac:dyDescent="0.35">
      <c r="B22" s="6"/>
      <c r="C22" s="2"/>
      <c r="D22" s="5"/>
      <c r="E22" s="6"/>
      <c r="F22" s="22"/>
    </row>
    <row r="23" spans="2:14" x14ac:dyDescent="0.35">
      <c r="B23" s="6" t="s">
        <v>190</v>
      </c>
      <c r="C23" s="2"/>
      <c r="D23" s="5"/>
      <c r="E23" s="8" t="s">
        <v>192</v>
      </c>
      <c r="F23" s="34">
        <f>SUM(F17:F22)</f>
        <v>0</v>
      </c>
    </row>
    <row r="24" spans="2:14" x14ac:dyDescent="0.35">
      <c r="B24" s="6"/>
      <c r="C24" s="2"/>
      <c r="D24" s="5"/>
      <c r="E24" s="6"/>
      <c r="F24" s="22"/>
    </row>
    <row r="25" spans="2:14" ht="21" x14ac:dyDescent="0.4">
      <c r="B25" s="36" t="s">
        <v>436</v>
      </c>
      <c r="C25" s="2"/>
      <c r="D25" s="5"/>
      <c r="E25" s="6"/>
      <c r="F25" s="22"/>
    </row>
    <row r="26" spans="2:14" x14ac:dyDescent="0.35">
      <c r="B26" s="6"/>
      <c r="C26" s="2"/>
      <c r="D26" s="5"/>
      <c r="E26" s="6"/>
      <c r="F26" s="22"/>
    </row>
    <row r="27" spans="2:14" ht="36" x14ac:dyDescent="0.35">
      <c r="B27" s="1" t="s">
        <v>443</v>
      </c>
      <c r="C27" s="2" t="s">
        <v>10</v>
      </c>
      <c r="D27" s="37">
        <v>0.14000000000000001</v>
      </c>
      <c r="E27" s="6"/>
      <c r="F27" s="22">
        <f>F23*D27</f>
        <v>0</v>
      </c>
    </row>
    <row r="28" spans="2:14" x14ac:dyDescent="0.35">
      <c r="B28" s="6"/>
      <c r="C28" s="9"/>
      <c r="D28" s="5"/>
      <c r="E28" s="6"/>
      <c r="F28" s="22"/>
    </row>
    <row r="29" spans="2:14" x14ac:dyDescent="0.35">
      <c r="B29" s="6"/>
      <c r="C29" s="9"/>
      <c r="D29" s="5"/>
      <c r="E29" s="6"/>
      <c r="F29" s="22"/>
      <c r="N29" s="35"/>
    </row>
    <row r="30" spans="2:14" ht="18.600000000000001" thickBot="1" x14ac:dyDescent="0.4">
      <c r="B30" s="10" t="s">
        <v>437</v>
      </c>
      <c r="C30" s="9"/>
      <c r="D30" s="5"/>
      <c r="E30" s="8" t="s">
        <v>192</v>
      </c>
      <c r="F30" s="23">
        <f>SUM(F23:F29)</f>
        <v>0</v>
      </c>
    </row>
    <row r="31" spans="2:14" ht="18.600000000000001" thickTop="1" x14ac:dyDescent="0.35"/>
  </sheetData>
  <pageMargins left="0.7" right="0.7" top="0.75" bottom="0.75" header="0.3" footer="0.3"/>
  <pageSetup paperSize="9" scale="72"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Preliminaries</vt:lpstr>
      <vt:lpstr>Building works</vt:lpstr>
      <vt:lpstr>Electrical Works</vt:lpstr>
      <vt:lpstr>Manor house Mechanical</vt:lpstr>
      <vt:lpstr>Provisional sums</vt:lpstr>
      <vt:lpstr>Final summary</vt:lpstr>
      <vt:lpstr>'Building works'!Print_Area</vt:lpstr>
      <vt:lpstr>'Electrical Works'!Print_Area</vt:lpstr>
      <vt:lpstr>'Provisional sums'!Print_Area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nadia</dc:creator>
  <cp:lastModifiedBy>Rofhiwa Netshiwani</cp:lastModifiedBy>
  <cp:lastPrinted>2015-11-04T12:42:38Z</cp:lastPrinted>
  <dcterms:created xsi:type="dcterms:W3CDTF">2015-10-28T06:13:25Z</dcterms:created>
  <dcterms:modified xsi:type="dcterms:W3CDTF">2024-02-22T09:14:34Z</dcterms:modified>
</cp:coreProperties>
</file>