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sanbiorgza-my.sharepoint.com/personal/t_mupudzi_sanbi_org_za/Documents/Desktop/Tender - Contractor Paving/"/>
    </mc:Choice>
  </mc:AlternateContent>
  <xr:revisionPtr revIDLastSave="47" documentId="8_{B6EEC563-D055-4E6A-AEB7-82AE83D9106C}" xr6:coauthVersionLast="47" xr6:coauthVersionMax="47" xr10:uidLastSave="{CFAAD1EC-AB9E-4BD1-BD7A-15B8C3FEB48D}"/>
  <bookViews>
    <workbookView xWindow="-110" yWindow="-110" windowWidth="19420" windowHeight="10420" tabRatio="883" activeTab="9" xr2:uid="{00000000-000D-0000-FFFF-FFFF00000000}"/>
  </bookViews>
  <sheets>
    <sheet name="1300" sheetId="1" r:id="rId1"/>
    <sheet name="1400" sheetId="2" r:id="rId2"/>
    <sheet name="1600" sheetId="23" r:id="rId3"/>
    <sheet name="1700" sheetId="33" r:id="rId4"/>
    <sheet name="3300" sheetId="28" r:id="rId5"/>
    <sheet name="3400" sheetId="31" r:id="rId6"/>
    <sheet name="B71" sheetId="32" r:id="rId7"/>
    <sheet name="8100" sheetId="18" r:id="rId8"/>
    <sheet name="C100" sheetId="19" r:id="rId9"/>
    <sheet name="Summary" sheetId="20" r:id="rId10"/>
  </sheets>
  <definedNames>
    <definedName name="_Hlk3877536" localSheetId="9">Summary!$A$5</definedName>
    <definedName name="_xlnm.Print_Area" localSheetId="0">'1300'!$A$1:$F$25</definedName>
    <definedName name="_xlnm.Print_Area" localSheetId="1">'1400'!$A$1:$F$27</definedName>
    <definedName name="_xlnm.Print_Area" localSheetId="2">'1600'!$A$1:$F$33</definedName>
    <definedName name="_xlnm.Print_Area" localSheetId="4">'3300'!$A$1:$F$37</definedName>
    <definedName name="_xlnm.Print_Area" localSheetId="5">'3400'!$A$1:$I$36</definedName>
    <definedName name="_xlnm.Print_Area" localSheetId="7">'8100'!$A$1:$F$14</definedName>
    <definedName name="_xlnm.Print_Area" localSheetId="9">Summary!$A$1:$C$30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8" l="1"/>
  <c r="I12" i="31" l="1"/>
  <c r="I11" i="31"/>
  <c r="I10" i="31"/>
  <c r="F7" i="18" l="1"/>
  <c r="E12" i="1"/>
  <c r="F11" i="33"/>
  <c r="F8" i="33"/>
  <c r="F6" i="33"/>
  <c r="F3" i="33"/>
  <c r="I5" i="31"/>
  <c r="G4" i="31"/>
  <c r="I4" i="31" s="1"/>
  <c r="G3" i="31"/>
  <c r="I3" i="31" s="1"/>
  <c r="F5" i="28" l="1"/>
  <c r="F36" i="28" l="1"/>
  <c r="F23" i="2"/>
  <c r="F12" i="1" l="1"/>
  <c r="F33" i="23"/>
  <c r="D14" i="1" l="1"/>
</calcChain>
</file>

<file path=xl/sharedStrings.xml><?xml version="1.0" encoding="utf-8"?>
<sst xmlns="http://schemas.openxmlformats.org/spreadsheetml/2006/main" count="239" uniqueCount="133">
  <si>
    <t>CONTRACTOR'S ESTABLISHMENT ON SITE AND GENERAL OBLIGATIONS</t>
  </si>
  <si>
    <t>MASS EARTHWORKS</t>
  </si>
  <si>
    <t>PAVEMENT LAYERS OF GRAVEL MATERIAL</t>
  </si>
  <si>
    <t>TESTING MATERIALS AND WORKMANSHIP</t>
  </si>
  <si>
    <t>DAYWORKS</t>
  </si>
  <si>
    <t>Number</t>
  </si>
  <si>
    <t>Item Description</t>
  </si>
  <si>
    <t>Unit</t>
  </si>
  <si>
    <t>Quantity</t>
  </si>
  <si>
    <t>Rate</t>
  </si>
  <si>
    <t>Amount</t>
  </si>
  <si>
    <t>R</t>
  </si>
  <si>
    <t>Contractor's general obligations</t>
  </si>
  <si>
    <t>(a) Fixed obligations</t>
  </si>
  <si>
    <t>L/sum</t>
  </si>
  <si>
    <t>(c) Time-related obligations</t>
  </si>
  <si>
    <t>month</t>
  </si>
  <si>
    <t>B13.02</t>
  </si>
  <si>
    <t>Community Liaison Officer</t>
  </si>
  <si>
    <t>Prov sum</t>
  </si>
  <si>
    <t>(a) Handling cost and profit in respect of item B13.02 above,not exceed 10% of item B13.02</t>
  </si>
  <si>
    <t>%</t>
  </si>
  <si>
    <t>SITE SAFETY</t>
  </si>
  <si>
    <t>B13.04</t>
  </si>
  <si>
    <t xml:space="preserve"> Total Carried Forward To Summary</t>
  </si>
  <si>
    <t>No</t>
  </si>
  <si>
    <t>Services:</t>
  </si>
  <si>
    <t>(1) Fixed costs</t>
  </si>
  <si>
    <t>(2) Running costs</t>
  </si>
  <si>
    <t>B14.11</t>
  </si>
  <si>
    <t>Overhaul on material hauled in excess of 1,0 km (ordinary overhaul).</t>
  </si>
  <si>
    <t>m³.km</t>
  </si>
  <si>
    <t>m³</t>
  </si>
  <si>
    <t>m</t>
  </si>
  <si>
    <t>B33.04</t>
  </si>
  <si>
    <t>C10.00</t>
  </si>
  <si>
    <t>a) Personnel</t>
  </si>
  <si>
    <t xml:space="preserve">     i) Foreman</t>
  </si>
  <si>
    <t>hr</t>
  </si>
  <si>
    <t xml:space="preserve">     ii) Skilled Labour</t>
  </si>
  <si>
    <t xml:space="preserve">     iii) Unskilled labour</t>
  </si>
  <si>
    <t xml:space="preserve">b) Plant </t>
  </si>
  <si>
    <t xml:space="preserve">   ii) Compactors</t>
  </si>
  <si>
    <t xml:space="preserve">   iii) Trucks</t>
  </si>
  <si>
    <t xml:space="preserve">      1) 10m3 tip truck</t>
  </si>
  <si>
    <t xml:space="preserve">      2) 7000 litre water tanker with 900               litres/min water pump.</t>
  </si>
  <si>
    <t xml:space="preserve">   iv) Compressor - 7m3/min with tools            and operators.</t>
  </si>
  <si>
    <t xml:space="preserve">   v) TLB ( 4 x 4)</t>
  </si>
  <si>
    <t xml:space="preserve">   viii) Motor grader - 110kw of mass 12T</t>
  </si>
  <si>
    <t>Section</t>
  </si>
  <si>
    <t>Description</t>
  </si>
  <si>
    <t xml:space="preserve">SUMMARY </t>
  </si>
  <si>
    <t>C100</t>
  </si>
  <si>
    <t>OVERHAUL</t>
  </si>
  <si>
    <t>Other special tests requested by the Engineer</t>
  </si>
  <si>
    <t xml:space="preserve">     1) Pedestrian Vibratory Roller 0.5 tons</t>
  </si>
  <si>
    <t xml:space="preserve">     2) Self Propelled Vibratory Roller 9.0 tons</t>
  </si>
  <si>
    <t>SUBTOTAL 1</t>
  </si>
  <si>
    <t>ADD : VAT @ 15%</t>
  </si>
  <si>
    <r>
      <t>m</t>
    </r>
    <r>
      <rPr>
        <vertAlign val="superscript"/>
        <sz val="10"/>
        <rFont val="Arial"/>
        <family val="2"/>
      </rPr>
      <t>3</t>
    </r>
  </si>
  <si>
    <t>(b) Prime-cost items and items paid for in a lump sum:</t>
  </si>
  <si>
    <t>SUBTOTAL 2</t>
  </si>
  <si>
    <t>(i) Preparation of risk assessments, safe work procedures including, the project health and safety file, the health and safety plan and any other health and safety matter the contractor deems necessary, including handing overrecords to the Employer</t>
  </si>
  <si>
    <t>ADD : CONTINGENCIES @ 10%</t>
  </si>
  <si>
    <t>Subcontractor Development</t>
  </si>
  <si>
    <t>Coaching, guidance and mentoring of Subcontractors by full time site staff. Preparing and maintaining Portfolio of Evidence for each subcontractor</t>
  </si>
  <si>
    <t>Provision of office facilities for subcontractors</t>
  </si>
  <si>
    <t>TOTAL CARRIED TO SUMMARY</t>
  </si>
  <si>
    <t>(i)</t>
  </si>
  <si>
    <t>Cut to spoil, including free-haul up to 0,5 km.</t>
  </si>
  <si>
    <t>Material obtained from:</t>
  </si>
  <si>
    <t>(b)</t>
  </si>
  <si>
    <t>33/32.06</t>
  </si>
  <si>
    <t xml:space="preserve">Stockpiling of material                 </t>
  </si>
  <si>
    <t xml:space="preserve">Allow for clearing the area of the site to be built upon of all grass, weeds, shrubs, trees with trunks not exceeding 200mm girth, debris, including grubbing up all roots, scuffling up as required and cart away all vegetation and debris </t>
  </si>
  <si>
    <r>
      <t>m</t>
    </r>
    <r>
      <rPr>
        <vertAlign val="superscript"/>
        <sz val="9"/>
        <rFont val="Times New Roman"/>
        <family val="1"/>
      </rPr>
      <t>2</t>
    </r>
  </si>
  <si>
    <t>B34.14</t>
  </si>
  <si>
    <t>Pavement layers constructed from gravel obtained</t>
  </si>
  <si>
    <t>from commercial sources or approved sources</t>
  </si>
  <si>
    <t>provided by the Contractor, including all haul:</t>
  </si>
  <si>
    <t>Gravel base (unstabilized gravel) compacted</t>
  </si>
  <si>
    <t>to:</t>
  </si>
  <si>
    <t>98% of modified AASHTO density for a</t>
  </si>
  <si>
    <t>compacted layer thickness of 150 mm (G5)</t>
  </si>
  <si>
    <t>B 71.00</t>
  </si>
  <si>
    <t>BLOCK PAVED WALKWAYS(AT INTERSECTIONS)</t>
  </si>
  <si>
    <t>B71.09</t>
  </si>
  <si>
    <r>
      <t>m</t>
    </r>
    <r>
      <rPr>
        <sz val="9"/>
        <color indexed="8"/>
        <rFont val="Calibri"/>
        <family val="2"/>
      </rPr>
      <t>²</t>
    </r>
  </si>
  <si>
    <t>B71.10</t>
  </si>
  <si>
    <t>B71.11</t>
  </si>
  <si>
    <t>B71</t>
  </si>
  <si>
    <t>BLOCK PAVED WALKWAY</t>
  </si>
  <si>
    <t xml:space="preserve">Soil poisoning </t>
  </si>
  <si>
    <t>Supply and lay 60mm Industrial Corobrik Corolockmulti Blend or Similar approved paving blocks</t>
  </si>
  <si>
    <t>River sand bedding, 20 mm max and grade</t>
  </si>
  <si>
    <t>CLEARING AND GRUBBING</t>
  </si>
  <si>
    <t>17.01</t>
  </si>
  <si>
    <t>Clearing and grubbing</t>
  </si>
  <si>
    <t>17.02</t>
  </si>
  <si>
    <t xml:space="preserve">Removal and grubbing of large trees and </t>
  </si>
  <si>
    <t>tree stumps:</t>
  </si>
  <si>
    <t>(a) Trees exceeding 200mm and n.e 1000mm girth</t>
  </si>
  <si>
    <t>Kerbing and Channelling</t>
  </si>
  <si>
    <t>Supply and lay Fig.12  precast concrete kerbing on a class 20/19 concrete based including continuous haunching as per detail Drawing,</t>
  </si>
  <si>
    <t xml:space="preserve">Concrete Base </t>
  </si>
  <si>
    <r>
      <t>m</t>
    </r>
    <r>
      <rPr>
        <vertAlign val="superscript"/>
        <sz val="9"/>
        <color theme="1"/>
        <rFont val="Arial"/>
        <family val="2"/>
      </rPr>
      <t>3</t>
    </r>
  </si>
  <si>
    <t xml:space="preserve">Concrete haunch </t>
  </si>
  <si>
    <t>B81.03</t>
  </si>
  <si>
    <t>Lump Sum</t>
  </si>
  <si>
    <t>Topographical survey after completion of construction works</t>
  </si>
  <si>
    <t>Precast Concrete Kerbing - Straight and radii over 20m</t>
  </si>
  <si>
    <t>Class 20/19 (cast insitu)</t>
  </si>
  <si>
    <t>SANBI PERIMETER PAVING</t>
  </si>
  <si>
    <t>SUBTOTAL 3 - TOTAL PROJECT COST</t>
  </si>
  <si>
    <t>(a) Soft excavation</t>
  </si>
  <si>
    <t>(b) Intermediate excavation</t>
  </si>
  <si>
    <t>(i)(a)</t>
  </si>
  <si>
    <t xml:space="preserve">compacted layer thickness of 150 mm </t>
  </si>
  <si>
    <t>(a) Gravel subbase layer compacted to:</t>
  </si>
  <si>
    <t>97% of modified AASHTO density for a</t>
  </si>
  <si>
    <t>selected (G7)</t>
  </si>
  <si>
    <t>(c) Hard excavation</t>
  </si>
  <si>
    <t>m3</t>
  </si>
  <si>
    <t>(c)</t>
  </si>
  <si>
    <t>compacted layer thickness of 150 mm (G6)</t>
  </si>
  <si>
    <t xml:space="preserve">HOUSING AND OFFICES </t>
  </si>
  <si>
    <t>Office accommodation</t>
  </si>
  <si>
    <t xml:space="preserve">(a) Service at office </t>
  </si>
  <si>
    <t xml:space="preserve">Employer's Occupational Health &amp; Safety Agent </t>
  </si>
  <si>
    <t xml:space="preserve">Handling costs and profit in respect of subitem 81.04 </t>
  </si>
  <si>
    <t>Contractors general obligations in terms of Part E of the project specifications (Pre-construction Health and Safety Specification).Including the PPE and all safety compliance</t>
  </si>
  <si>
    <t>HOUSING AND OFFICES FOR THE CONTRACTOR</t>
  </si>
  <si>
    <t>(a) Offices,including furniture and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</si>
</sst>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quot;$&quot;* #,##0.00_);_(&quot;$&quot;* \(#,##0.00\);_(&quot;$&quot;* &quot;-&quot;??_);_(@_)"/>
    <numFmt numFmtId="165" formatCode="_(* #,##0.00_);_(* \(#,##0.00\);_(* &quot;-&quot;??_);_(@_)"/>
    <numFmt numFmtId="166" formatCode="_([$R-433]* #,##0.00_);_([$R-433]* \(#,##0.00\);_([$R-433]* &quot;-&quot;??_);_(@_)"/>
    <numFmt numFmtId="167" formatCode="&quot;R&quot;#,##0.00"/>
    <numFmt numFmtId="168" formatCode="_(&quot;R&quot;* #,##0.00_);_(&quot;R&quot;* \(#,##0.00\);_(&quot;R&quot;* &quot;-&quot;??_);_(@_)"/>
    <numFmt numFmtId="169" formatCode="#,##0.000"/>
    <numFmt numFmtId="170" formatCode="#,##0.0"/>
    <numFmt numFmtId="171" formatCode="#,##0.0_);\(#,##0.0\)"/>
    <numFmt numFmtId="172" formatCode="&quot;R&quot;\ #,##0.00"/>
  </numFmts>
  <fonts count="32" x14ac:knownFonts="1">
    <font>
      <sz val="11"/>
      <color theme="1"/>
      <name val="Calibri"/>
      <family val="2"/>
      <scheme val="minor"/>
    </font>
    <font>
      <b/>
      <sz val="11"/>
      <color theme="1"/>
      <name val="Calibri"/>
      <family val="2"/>
      <scheme val="minor"/>
    </font>
    <font>
      <sz val="9"/>
      <color theme="1"/>
      <name val="Arial"/>
      <family val="2"/>
    </font>
    <font>
      <b/>
      <sz val="9"/>
      <color theme="1"/>
      <name val="Arial"/>
      <family val="2"/>
    </font>
    <font>
      <sz val="10"/>
      <color theme="1"/>
      <name val="Arial"/>
      <family val="2"/>
    </font>
    <font>
      <b/>
      <sz val="10"/>
      <color theme="1"/>
      <name val="Arial"/>
      <family val="2"/>
    </font>
    <font>
      <sz val="9"/>
      <name val="Arial"/>
      <family val="2"/>
    </font>
    <font>
      <sz val="11"/>
      <color theme="1"/>
      <name val="Calibri"/>
      <family val="2"/>
      <scheme val="minor"/>
    </font>
    <font>
      <sz val="10"/>
      <name val="Arial"/>
      <family val="2"/>
    </font>
    <font>
      <b/>
      <sz val="11"/>
      <name val="Arial"/>
      <family val="2"/>
    </font>
    <font>
      <b/>
      <sz val="12"/>
      <name val="Arial"/>
      <family val="2"/>
    </font>
    <font>
      <sz val="8"/>
      <name val="Times New Roman"/>
      <family val="1"/>
    </font>
    <font>
      <b/>
      <sz val="18"/>
      <name val="Arial"/>
      <family val="2"/>
    </font>
    <font>
      <u/>
      <sz val="8.4"/>
      <color indexed="12"/>
      <name val="Arial"/>
      <family val="2"/>
    </font>
    <font>
      <sz val="12"/>
      <name val="Helv"/>
    </font>
    <font>
      <sz val="10"/>
      <name val="Times New Roman"/>
      <family val="1"/>
    </font>
    <font>
      <b/>
      <u/>
      <sz val="10"/>
      <name val="Times New Roman"/>
      <family val="1"/>
    </font>
    <font>
      <u/>
      <sz val="10"/>
      <name val="Times New Roman"/>
      <family val="1"/>
    </font>
    <font>
      <i/>
      <u/>
      <sz val="10"/>
      <name val="Times New Roman"/>
      <family val="1"/>
    </font>
    <font>
      <vertAlign val="superscript"/>
      <sz val="10"/>
      <name val="Arial"/>
      <family val="2"/>
    </font>
    <font>
      <b/>
      <sz val="12"/>
      <color theme="1"/>
      <name val="Calibri"/>
      <family val="2"/>
      <scheme val="minor"/>
    </font>
    <font>
      <b/>
      <sz val="10"/>
      <name val="Arial"/>
      <family val="2"/>
    </font>
    <font>
      <sz val="12"/>
      <color theme="1"/>
      <name val="Calibri"/>
      <family val="2"/>
      <scheme val="minor"/>
    </font>
    <font>
      <b/>
      <sz val="12"/>
      <color theme="1"/>
      <name val="Arial"/>
      <family val="2"/>
    </font>
    <font>
      <sz val="12"/>
      <name val="Arial"/>
      <family val="2"/>
    </font>
    <font>
      <b/>
      <u/>
      <sz val="10"/>
      <name val="Arial"/>
      <family val="2"/>
    </font>
    <font>
      <sz val="8"/>
      <name val="Calibri"/>
      <family val="2"/>
      <scheme val="minor"/>
    </font>
    <font>
      <vertAlign val="superscript"/>
      <sz val="9"/>
      <name val="Times New Roman"/>
      <family val="1"/>
    </font>
    <font>
      <sz val="9"/>
      <color indexed="8"/>
      <name val="Calibri"/>
      <family val="2"/>
    </font>
    <font>
      <b/>
      <u/>
      <sz val="9"/>
      <name val="Arial"/>
      <family val="2"/>
    </font>
    <font>
      <b/>
      <u/>
      <sz val="9"/>
      <color theme="1"/>
      <name val="Arial"/>
      <family val="2"/>
    </font>
    <font>
      <vertAlign val="superscript"/>
      <sz val="9"/>
      <color theme="1"/>
      <name val="Arial"/>
      <family val="2"/>
    </font>
  </fonts>
  <fills count="5">
    <fill>
      <patternFill patternType="none"/>
    </fill>
    <fill>
      <patternFill patternType="gray125"/>
    </fill>
    <fill>
      <patternFill patternType="solid">
        <fgColor indexed="15"/>
      </patternFill>
    </fill>
    <fill>
      <patternFill patternType="solid">
        <fgColor theme="7" tint="0.59999389629810485"/>
        <bgColor indexed="64"/>
      </patternFill>
    </fill>
    <fill>
      <patternFill patternType="solid">
        <fgColor theme="0"/>
        <bgColor indexed="64"/>
      </patternFill>
    </fill>
  </fills>
  <borders count="49">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indexed="64"/>
      </left>
      <right style="thick">
        <color indexed="64"/>
      </right>
      <top/>
      <bottom/>
      <diagonal/>
    </border>
    <border>
      <left style="thick">
        <color indexed="64"/>
      </left>
      <right/>
      <top/>
      <bottom/>
      <diagonal/>
    </border>
    <border>
      <left/>
      <right/>
      <top style="double">
        <color indexed="8"/>
      </top>
      <bottom/>
      <diagonal/>
    </border>
    <border>
      <left style="medium">
        <color indexed="64"/>
      </left>
      <right/>
      <top/>
      <bottom/>
      <diagonal/>
    </border>
    <border>
      <left/>
      <right/>
      <top style="medium">
        <color indexed="64"/>
      </top>
      <bottom/>
      <diagonal/>
    </border>
    <border>
      <left/>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ck">
        <color indexed="64"/>
      </bottom>
      <diagonal/>
    </border>
    <border>
      <left/>
      <right style="thick">
        <color indexed="64"/>
      </right>
      <top style="thick">
        <color indexed="64"/>
      </top>
      <bottom style="thick">
        <color indexed="64"/>
      </bottom>
      <diagonal/>
    </border>
  </borders>
  <cellStyleXfs count="34">
    <xf numFmtId="0" fontId="0" fillId="0" borderId="0"/>
    <xf numFmtId="9" fontId="7" fillId="0" borderId="0" applyFont="0" applyFill="0" applyBorder="0" applyAlignment="0" applyProtection="0"/>
    <xf numFmtId="0" fontId="8" fillId="0" borderId="0"/>
    <xf numFmtId="165" fontId="7" fillId="0" borderId="0" applyFont="0" applyFill="0" applyBorder="0" applyAlignment="0" applyProtection="0"/>
    <xf numFmtId="168" fontId="8" fillId="0" borderId="0" applyFont="0" applyFill="0" applyBorder="0" applyAlignment="0" applyProtection="0"/>
    <xf numFmtId="0" fontId="11" fillId="0" borderId="0">
      <alignment horizontal="center" wrapText="1"/>
      <protection locked="0"/>
    </xf>
    <xf numFmtId="43" fontId="8" fillId="0" borderId="0" applyFont="0" applyFill="0" applyBorder="0" applyAlignment="0" applyProtection="0"/>
    <xf numFmtId="43" fontId="8" fillId="0" borderId="0" applyFont="0" applyFill="0" applyBorder="0" applyAlignment="0" applyProtection="0"/>
    <xf numFmtId="3" fontId="8" fillId="0" borderId="0" applyFont="0" applyFill="0" applyBorder="0" applyAlignment="0" applyProtection="0"/>
    <xf numFmtId="170" fontId="8" fillId="0" borderId="18" applyProtection="0"/>
    <xf numFmtId="4" fontId="15" fillId="0" borderId="18" applyProtection="0"/>
    <xf numFmtId="169" fontId="8" fillId="0" borderId="18" applyProtection="0"/>
    <xf numFmtId="164" fontId="8" fillId="0" borderId="0" applyFont="0" applyFill="0" applyBorder="0" applyAlignment="0" applyProtection="0"/>
    <xf numFmtId="3" fontId="8" fillId="0" borderId="0" applyFont="0" applyFill="0" applyBorder="0" applyAlignment="0" applyProtection="0"/>
    <xf numFmtId="0" fontId="8" fillId="0" borderId="0" applyFont="0" applyFill="0" applyBorder="0" applyAlignment="0" applyProtection="0"/>
    <xf numFmtId="2" fontId="8" fillId="0" borderId="0" applyFont="0" applyFill="0" applyBorder="0" applyAlignment="0" applyProtection="0"/>
    <xf numFmtId="0" fontId="10" fillId="0" borderId="1" applyNumberFormat="0" applyAlignment="0" applyProtection="0">
      <alignment horizontal="left" vertical="center"/>
    </xf>
    <xf numFmtId="0" fontId="10" fillId="0" borderId="11">
      <alignment horizontal="left" vertical="center"/>
    </xf>
    <xf numFmtId="0" fontId="12" fillId="0" borderId="0" applyNumberFormat="0" applyFill="0" applyBorder="0" applyAlignment="0" applyProtection="0"/>
    <xf numFmtId="0" fontId="10" fillId="0" borderId="0" applyNumberFormat="0" applyFill="0" applyBorder="0" applyAlignment="0" applyProtection="0"/>
    <xf numFmtId="0" fontId="15" fillId="0" borderId="0" applyNumberFormat="0" applyFont="0" applyFill="0" applyBorder="0" applyAlignment="0" applyProtection="0">
      <protection locked="0"/>
    </xf>
    <xf numFmtId="0" fontId="10" fillId="0" borderId="0" applyProtection="0"/>
    <xf numFmtId="0" fontId="13" fillId="0" borderId="0" applyNumberFormat="0" applyFill="0" applyBorder="0" applyAlignment="0" applyProtection="0">
      <alignment vertical="top"/>
      <protection locked="0"/>
    </xf>
    <xf numFmtId="171" fontId="14" fillId="2" borderId="0"/>
    <xf numFmtId="0" fontId="8" fillId="0" borderId="0"/>
    <xf numFmtId="0" fontId="16" fillId="0" borderId="0"/>
    <xf numFmtId="0" fontId="17" fillId="0" borderId="0"/>
    <xf numFmtId="0" fontId="18" fillId="0" borderId="19"/>
    <xf numFmtId="14" fontId="11" fillId="0" borderId="0">
      <alignment horizontal="center" wrapText="1"/>
      <protection locked="0"/>
    </xf>
    <xf numFmtId="9" fontId="8" fillId="0" borderId="0" applyFont="0" applyFill="0" applyBorder="0" applyAlignment="0" applyProtection="0"/>
    <xf numFmtId="0" fontId="8" fillId="0" borderId="20" applyNumberFormat="0" applyFont="0" applyFill="0" applyAlignment="0" applyProtection="0"/>
    <xf numFmtId="43" fontId="7" fillId="0" borderId="0" applyFont="0" applyFill="0" applyBorder="0" applyAlignment="0" applyProtection="0"/>
    <xf numFmtId="164" fontId="7" fillId="0" borderId="0" applyFont="0" applyFill="0" applyBorder="0" applyAlignment="0" applyProtection="0"/>
    <xf numFmtId="0" fontId="24" fillId="0" borderId="0"/>
  </cellStyleXfs>
  <cellXfs count="224">
    <xf numFmtId="0" fontId="0" fillId="0" borderId="0" xfId="0"/>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right" vertical="center" wrapText="1"/>
    </xf>
    <xf numFmtId="0" fontId="2" fillId="0" borderId="5" xfId="0" applyFont="1" applyBorder="1" applyAlignment="1">
      <alignment horizontal="center"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2" fillId="0" borderId="6" xfId="0" applyFont="1" applyBorder="1" applyAlignment="1">
      <alignment vertical="top" wrapText="1"/>
    </xf>
    <xf numFmtId="0" fontId="3" fillId="0" borderId="6" xfId="0" applyFont="1" applyBorder="1" applyAlignment="1">
      <alignment vertical="top" wrapText="1"/>
    </xf>
    <xf numFmtId="0" fontId="2" fillId="0" borderId="6" xfId="0" applyFont="1" applyBorder="1" applyAlignment="1">
      <alignment wrapText="1"/>
    </xf>
    <xf numFmtId="166" fontId="0" fillId="0" borderId="0" xfId="0" applyNumberFormat="1"/>
    <xf numFmtId="0" fontId="0" fillId="0" borderId="0" xfId="0" applyAlignment="1">
      <alignment horizontal="center"/>
    </xf>
    <xf numFmtId="167" fontId="2" fillId="0" borderId="4" xfId="0" applyNumberFormat="1" applyFont="1" applyBorder="1" applyAlignment="1">
      <alignment horizontal="center" vertical="center" wrapText="1"/>
    </xf>
    <xf numFmtId="167" fontId="2" fillId="0" borderId="6" xfId="0" applyNumberFormat="1" applyFont="1" applyBorder="1" applyAlignment="1">
      <alignment horizontal="right" vertical="center" wrapText="1"/>
    </xf>
    <xf numFmtId="167" fontId="2" fillId="0" borderId="6" xfId="0" applyNumberFormat="1" applyFont="1" applyBorder="1" applyAlignment="1">
      <alignment vertical="center" wrapText="1"/>
    </xf>
    <xf numFmtId="167" fontId="2" fillId="0" borderId="6" xfId="0" applyNumberFormat="1" applyFont="1" applyBorder="1" applyAlignment="1">
      <alignment horizontal="center" vertical="center" wrapText="1"/>
    </xf>
    <xf numFmtId="167" fontId="2" fillId="0" borderId="4" xfId="0" applyNumberFormat="1" applyFont="1" applyBorder="1" applyAlignment="1">
      <alignment horizontal="right" vertical="center" wrapText="1"/>
    </xf>
    <xf numFmtId="167" fontId="0" fillId="0" borderId="0" xfId="0" applyNumberFormat="1"/>
    <xf numFmtId="167" fontId="0" fillId="0" borderId="0" xfId="0" applyNumberFormat="1" applyAlignment="1">
      <alignment horizontal="right"/>
    </xf>
    <xf numFmtId="4" fontId="2" fillId="0" borderId="6" xfId="0" applyNumberFormat="1" applyFont="1" applyBorder="1" applyAlignment="1">
      <alignment horizontal="center" vertical="center" wrapText="1"/>
    </xf>
    <xf numFmtId="4" fontId="0" fillId="0" borderId="0" xfId="0" applyNumberFormat="1"/>
    <xf numFmtId="167" fontId="2" fillId="0" borderId="5" xfId="0" applyNumberFormat="1" applyFont="1" applyBorder="1" applyAlignment="1">
      <alignment horizontal="center" vertical="center" wrapText="1"/>
    </xf>
    <xf numFmtId="4" fontId="0" fillId="0" borderId="0" xfId="0" applyNumberFormat="1" applyAlignment="1">
      <alignment horizontal="center"/>
    </xf>
    <xf numFmtId="167" fontId="3" fillId="0" borderId="5" xfId="0" applyNumberFormat="1" applyFont="1" applyBorder="1" applyAlignment="1">
      <alignment vertical="center" wrapText="1"/>
    </xf>
    <xf numFmtId="167" fontId="2" fillId="0" borderId="5" xfId="0" applyNumberFormat="1" applyFont="1" applyBorder="1" applyAlignment="1">
      <alignment vertical="center" wrapText="1"/>
    </xf>
    <xf numFmtId="0" fontId="3" fillId="0" borderId="6" xfId="0" applyFont="1" applyBorder="1" applyAlignment="1">
      <alignment wrapText="1"/>
    </xf>
    <xf numFmtId="0" fontId="2" fillId="0" borderId="5" xfId="0" applyFont="1" applyBorder="1" applyAlignment="1">
      <alignment horizontal="center" wrapText="1"/>
    </xf>
    <xf numFmtId="167" fontId="3" fillId="0" borderId="5" xfId="0" applyNumberFormat="1" applyFont="1" applyBorder="1" applyAlignment="1">
      <alignment horizontal="center" vertical="center" wrapText="1"/>
    </xf>
    <xf numFmtId="0" fontId="0" fillId="0" borderId="10" xfId="0" applyBorder="1"/>
    <xf numFmtId="0" fontId="2" fillId="0" borderId="2" xfId="0" applyFont="1" applyBorder="1" applyAlignment="1">
      <alignment horizontal="center" vertical="center" wrapText="1"/>
    </xf>
    <xf numFmtId="0" fontId="4" fillId="0" borderId="0" xfId="0" applyFont="1" applyAlignment="1">
      <alignment vertical="top" wrapText="1"/>
    </xf>
    <xf numFmtId="0" fontId="0" fillId="3" borderId="0" xfId="0" applyFill="1"/>
    <xf numFmtId="0" fontId="0" fillId="0" borderId="0" xfId="0" applyAlignment="1">
      <alignment vertical="center"/>
    </xf>
    <xf numFmtId="0" fontId="8" fillId="0" borderId="10" xfId="2" applyBorder="1" applyAlignment="1">
      <alignment horizontal="left" vertical="center" wrapText="1"/>
    </xf>
    <xf numFmtId="4" fontId="9" fillId="0" borderId="0" xfId="0" applyNumberFormat="1" applyFont="1" applyProtection="1">
      <protection locked="0"/>
    </xf>
    <xf numFmtId="0" fontId="2" fillId="0" borderId="16" xfId="0" applyFont="1" applyBorder="1" applyAlignment="1">
      <alignment horizontal="center" vertical="center" wrapText="1"/>
    </xf>
    <xf numFmtId="0" fontId="2" fillId="0" borderId="3" xfId="0" applyFont="1" applyBorder="1" applyAlignment="1">
      <alignment horizontal="center" vertical="center" wrapText="1"/>
    </xf>
    <xf numFmtId="4" fontId="2" fillId="0" borderId="2" xfId="0" applyNumberFormat="1" applyFont="1" applyBorder="1" applyAlignment="1">
      <alignment horizontal="center" vertical="center" wrapText="1"/>
    </xf>
    <xf numFmtId="0" fontId="3" fillId="0" borderId="17" xfId="0" applyFont="1" applyBorder="1" applyAlignment="1">
      <alignment horizontal="left" vertical="top" wrapText="1"/>
    </xf>
    <xf numFmtId="0" fontId="8" fillId="0" borderId="0" xfId="2" applyAlignment="1">
      <alignment horizontal="left" vertical="center" wrapText="1"/>
    </xf>
    <xf numFmtId="0" fontId="5" fillId="0" borderId="0" xfId="0" applyFont="1" applyAlignment="1">
      <alignment vertical="top" wrapText="1"/>
    </xf>
    <xf numFmtId="0" fontId="4" fillId="0" borderId="21" xfId="0" applyFont="1" applyBorder="1" applyAlignment="1">
      <alignment vertical="top" wrapText="1"/>
    </xf>
    <xf numFmtId="0" fontId="8" fillId="0" borderId="5" xfId="2" applyBorder="1" applyAlignment="1">
      <alignment horizontal="center" vertical="center"/>
    </xf>
    <xf numFmtId="4" fontId="2" fillId="0" borderId="5" xfId="0" applyNumberFormat="1" applyFont="1" applyBorder="1" applyAlignment="1">
      <alignment horizontal="center" vertical="center" wrapText="1"/>
    </xf>
    <xf numFmtId="0" fontId="2" fillId="0" borderId="0" xfId="0" applyFont="1" applyAlignment="1">
      <alignment wrapText="1"/>
    </xf>
    <xf numFmtId="4" fontId="2" fillId="0" borderId="0" xfId="0" applyNumberFormat="1" applyFont="1" applyAlignment="1">
      <alignment horizontal="center" vertical="center" wrapText="1"/>
    </xf>
    <xf numFmtId="9" fontId="2" fillId="0" borderId="5" xfId="1" applyFont="1" applyBorder="1" applyAlignment="1">
      <alignment horizontal="center" vertical="center" wrapText="1"/>
    </xf>
    <xf numFmtId="167" fontId="0" fillId="0" borderId="5" xfId="0" applyNumberFormat="1" applyBorder="1" applyAlignment="1">
      <alignment horizontal="right"/>
    </xf>
    <xf numFmtId="167" fontId="3" fillId="0" borderId="4" xfId="0" applyNumberFormat="1" applyFont="1" applyBorder="1" applyAlignment="1">
      <alignment horizontal="center" vertical="center" wrapText="1"/>
    </xf>
    <xf numFmtId="0" fontId="22" fillId="0" borderId="26" xfId="0" applyFont="1" applyBorder="1" applyAlignment="1">
      <alignment horizontal="left" vertical="top" wrapText="1"/>
    </xf>
    <xf numFmtId="0" fontId="22" fillId="4" borderId="26" xfId="0" applyFont="1" applyFill="1" applyBorder="1" applyAlignment="1">
      <alignment horizontal="left" vertical="top" wrapText="1"/>
    </xf>
    <xf numFmtId="167" fontId="20" fillId="0" borderId="26" xfId="0" applyNumberFormat="1" applyFont="1" applyBorder="1" applyAlignment="1">
      <alignment horizontal="right" vertical="top" wrapText="1"/>
    </xf>
    <xf numFmtId="167" fontId="20" fillId="4" borderId="26" xfId="0" applyNumberFormat="1" applyFont="1" applyFill="1" applyBorder="1" applyAlignment="1">
      <alignment horizontal="right" vertical="top" wrapText="1"/>
    </xf>
    <xf numFmtId="0" fontId="3" fillId="0" borderId="10" xfId="0" applyFont="1" applyBorder="1" applyAlignment="1">
      <alignment horizontal="left" vertical="top" wrapText="1"/>
    </xf>
    <xf numFmtId="0" fontId="20" fillId="0" borderId="14" xfId="0" applyFont="1" applyBorder="1" applyAlignment="1">
      <alignment horizontal="left" vertical="top" wrapText="1"/>
    </xf>
    <xf numFmtId="0" fontId="2" fillId="0" borderId="10" xfId="0" applyFont="1" applyBorder="1" applyAlignment="1">
      <alignment horizontal="left" vertical="top" wrapText="1"/>
    </xf>
    <xf numFmtId="0" fontId="3" fillId="0" borderId="12" xfId="0" applyFont="1" applyBorder="1" applyAlignment="1">
      <alignment horizontal="left" vertical="top" wrapText="1"/>
    </xf>
    <xf numFmtId="167" fontId="20" fillId="4" borderId="37" xfId="0" applyNumberFormat="1" applyFont="1" applyFill="1" applyBorder="1" applyAlignment="1">
      <alignment horizontal="right" vertical="top" wrapText="1"/>
    </xf>
    <xf numFmtId="167" fontId="20" fillId="4" borderId="16" xfId="0" applyNumberFormat="1" applyFont="1" applyFill="1" applyBorder="1" applyAlignment="1">
      <alignment horizontal="right" vertical="top" wrapText="1"/>
    </xf>
    <xf numFmtId="167" fontId="2" fillId="0" borderId="5" xfId="0" applyNumberFormat="1" applyFont="1" applyBorder="1" applyAlignment="1">
      <alignment horizontal="right" vertical="top" wrapText="1"/>
    </xf>
    <xf numFmtId="167" fontId="20" fillId="0" borderId="16" xfId="0" applyNumberFormat="1" applyFont="1" applyBorder="1" applyAlignment="1">
      <alignment horizontal="right"/>
    </xf>
    <xf numFmtId="0" fontId="1" fillId="0" borderId="17" xfId="0" applyFont="1" applyBorder="1" applyAlignment="1">
      <alignment vertical="center"/>
    </xf>
    <xf numFmtId="0" fontId="22" fillId="0" borderId="31" xfId="0" applyFont="1" applyBorder="1" applyAlignment="1">
      <alignment horizontal="center" vertical="top" wrapText="1"/>
    </xf>
    <xf numFmtId="0" fontId="20" fillId="0" borderId="21" xfId="0" applyFont="1" applyBorder="1" applyAlignment="1">
      <alignment horizontal="center" vertical="top" wrapText="1"/>
    </xf>
    <xf numFmtId="0" fontId="2" fillId="0" borderId="33" xfId="0" applyFont="1" applyBorder="1" applyAlignment="1">
      <alignment horizontal="center" vertical="top" wrapText="1"/>
    </xf>
    <xf numFmtId="0" fontId="2" fillId="0" borderId="34" xfId="0" applyFont="1" applyBorder="1" applyAlignment="1">
      <alignment horizontal="center" vertical="top" wrapText="1"/>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0" fillId="0" borderId="34" xfId="0" applyBorder="1" applyAlignment="1">
      <alignment horizontal="center"/>
    </xf>
    <xf numFmtId="0" fontId="1" fillId="0" borderId="33" xfId="0" applyFont="1" applyBorder="1" applyAlignment="1">
      <alignment horizontal="center"/>
    </xf>
    <xf numFmtId="0" fontId="2" fillId="0" borderId="7" xfId="0" applyFont="1" applyBorder="1" applyAlignment="1">
      <alignment horizontal="center" vertical="center" wrapText="1"/>
    </xf>
    <xf numFmtId="0" fontId="3" fillId="0" borderId="7" xfId="0" applyFont="1" applyBorder="1" applyAlignment="1">
      <alignment horizontal="center" vertical="center" wrapText="1"/>
    </xf>
    <xf numFmtId="167" fontId="2" fillId="0" borderId="7" xfId="0" applyNumberFormat="1" applyFont="1" applyBorder="1" applyAlignment="1">
      <alignment horizontal="center" vertical="center" wrapText="1"/>
    </xf>
    <xf numFmtId="0" fontId="21" fillId="0" borderId="0" xfId="0" applyFont="1" applyProtection="1">
      <protection locked="0"/>
    </xf>
    <xf numFmtId="0" fontId="8" fillId="0" borderId="0" xfId="0" applyFont="1" applyProtection="1">
      <protection locked="0"/>
    </xf>
    <xf numFmtId="4" fontId="8" fillId="0" borderId="0" xfId="0" applyNumberFormat="1" applyFont="1" applyProtection="1">
      <protection locked="0"/>
    </xf>
    <xf numFmtId="4" fontId="8" fillId="0" borderId="41" xfId="0" applyNumberFormat="1" applyFont="1" applyBorder="1" applyAlignment="1" applyProtection="1">
      <alignment horizontal="right"/>
      <protection locked="0"/>
    </xf>
    <xf numFmtId="0" fontId="21" fillId="0" borderId="9" xfId="0" applyFont="1" applyBorder="1" applyProtection="1">
      <protection locked="0"/>
    </xf>
    <xf numFmtId="4" fontId="8" fillId="0" borderId="9" xfId="0" applyNumberFormat="1" applyFont="1" applyBorder="1" applyAlignment="1" applyProtection="1">
      <alignment horizontal="right"/>
      <protection locked="0"/>
    </xf>
    <xf numFmtId="4" fontId="8" fillId="0" borderId="44" xfId="0" applyNumberFormat="1" applyFont="1" applyBorder="1" applyAlignment="1" applyProtection="1">
      <alignment horizontal="right"/>
      <protection locked="0"/>
    </xf>
    <xf numFmtId="0" fontId="8" fillId="0" borderId="41" xfId="0" applyFont="1" applyBorder="1" applyProtection="1">
      <protection locked="0"/>
    </xf>
    <xf numFmtId="0" fontId="25" fillId="0" borderId="0" xfId="0" applyFont="1" applyProtection="1">
      <protection locked="0"/>
    </xf>
    <xf numFmtId="2" fontId="8" fillId="0" borderId="38" xfId="0" applyNumberFormat="1" applyFont="1" applyBorder="1" applyProtection="1">
      <protection locked="0"/>
    </xf>
    <xf numFmtId="4" fontId="8" fillId="0" borderId="9" xfId="0" applyNumberFormat="1" applyFont="1" applyBorder="1" applyProtection="1">
      <protection locked="0"/>
    </xf>
    <xf numFmtId="4" fontId="8" fillId="0" borderId="9" xfId="8" applyNumberFormat="1" applyBorder="1"/>
    <xf numFmtId="4" fontId="8" fillId="0" borderId="41" xfId="0" applyNumberFormat="1" applyFont="1" applyBorder="1" applyProtection="1">
      <protection locked="0"/>
    </xf>
    <xf numFmtId="0" fontId="8" fillId="0" borderId="9" xfId="0" applyFont="1" applyBorder="1" applyProtection="1">
      <protection locked="0"/>
    </xf>
    <xf numFmtId="0" fontId="25" fillId="0" borderId="10" xfId="0" applyFont="1" applyBorder="1" applyProtection="1">
      <protection locked="0"/>
    </xf>
    <xf numFmtId="0" fontId="25" fillId="0" borderId="38" xfId="0" applyFont="1" applyBorder="1" applyProtection="1">
      <protection locked="0"/>
    </xf>
    <xf numFmtId="2" fontId="8" fillId="0" borderId="9" xfId="0" applyNumberFormat="1" applyFont="1" applyBorder="1" applyProtection="1">
      <protection locked="0"/>
    </xf>
    <xf numFmtId="0" fontId="21" fillId="0" borderId="9" xfId="2" applyFont="1" applyBorder="1" applyAlignment="1" applyProtection="1">
      <alignment horizontal="left"/>
      <protection locked="0"/>
    </xf>
    <xf numFmtId="0" fontId="21" fillId="0" borderId="10" xfId="2" applyFont="1" applyBorder="1" applyProtection="1">
      <protection locked="0"/>
    </xf>
    <xf numFmtId="0" fontId="8" fillId="0" borderId="9" xfId="0" applyFont="1" applyBorder="1" applyAlignment="1" applyProtection="1">
      <alignment horizontal="center"/>
      <protection locked="0"/>
    </xf>
    <xf numFmtId="4" fontId="8" fillId="0" borderId="9" xfId="8" applyNumberFormat="1" applyFont="1" applyBorder="1" applyProtection="1">
      <protection locked="0"/>
    </xf>
    <xf numFmtId="165" fontId="8" fillId="0" borderId="9" xfId="3" applyFont="1" applyBorder="1" applyProtection="1">
      <protection locked="0"/>
    </xf>
    <xf numFmtId="4" fontId="8" fillId="0" borderId="9" xfId="8" applyNumberFormat="1" applyFont="1" applyBorder="1"/>
    <xf numFmtId="0" fontId="8" fillId="0" borderId="9" xfId="2" applyBorder="1" applyProtection="1">
      <protection locked="0"/>
    </xf>
    <xf numFmtId="0" fontId="8" fillId="0" borderId="0" xfId="2" applyProtection="1">
      <protection locked="0"/>
    </xf>
    <xf numFmtId="0" fontId="8" fillId="0" borderId="38" xfId="2" applyBorder="1" applyProtection="1">
      <protection locked="0"/>
    </xf>
    <xf numFmtId="0" fontId="8" fillId="0" borderId="10" xfId="2" applyBorder="1" applyProtection="1">
      <protection locked="0"/>
    </xf>
    <xf numFmtId="0" fontId="8" fillId="0" borderId="9" xfId="2" applyBorder="1" applyAlignment="1" applyProtection="1">
      <alignment horizontal="center"/>
      <protection locked="0"/>
    </xf>
    <xf numFmtId="0" fontId="21" fillId="0" borderId="9" xfId="2" applyFont="1" applyBorder="1" applyAlignment="1" applyProtection="1">
      <alignment horizontal="right"/>
      <protection locked="0"/>
    </xf>
    <xf numFmtId="3" fontId="8" fillId="0" borderId="9" xfId="8" applyBorder="1" applyProtection="1">
      <protection locked="0"/>
    </xf>
    <xf numFmtId="4" fontId="8" fillId="0" borderId="9" xfId="8" applyNumberFormat="1" applyBorder="1" applyProtection="1">
      <protection locked="0"/>
    </xf>
    <xf numFmtId="0" fontId="21" fillId="0" borderId="9" xfId="2" applyFont="1" applyBorder="1" applyProtection="1">
      <protection locked="0"/>
    </xf>
    <xf numFmtId="0" fontId="21" fillId="0" borderId="10" xfId="0" applyFont="1" applyBorder="1" applyProtection="1">
      <protection locked="0"/>
    </xf>
    <xf numFmtId="0" fontId="8" fillId="0" borderId="9" xfId="33" applyFont="1" applyBorder="1" applyAlignment="1" applyProtection="1">
      <alignment horizontal="center"/>
      <protection locked="0"/>
    </xf>
    <xf numFmtId="165" fontId="7" fillId="0" borderId="9" xfId="3" applyBorder="1" applyProtection="1">
      <protection locked="0"/>
    </xf>
    <xf numFmtId="4" fontId="8" fillId="0" borderId="9" xfId="0" applyNumberFormat="1" applyFont="1" applyBorder="1" applyAlignment="1" applyProtection="1">
      <alignment horizontal="center"/>
      <protection locked="0"/>
    </xf>
    <xf numFmtId="0" fontId="21" fillId="0" borderId="9" xfId="0" applyFont="1" applyBorder="1" applyAlignment="1" applyProtection="1">
      <alignment horizontal="left"/>
      <protection locked="0"/>
    </xf>
    <xf numFmtId="0" fontId="21" fillId="0" borderId="38" xfId="0" applyFont="1" applyBorder="1" applyProtection="1">
      <protection locked="0"/>
    </xf>
    <xf numFmtId="4" fontId="7" fillId="0" borderId="9" xfId="32" applyNumberFormat="1" applyBorder="1" applyAlignment="1" applyProtection="1">
      <alignment horizontal="center"/>
      <protection locked="0"/>
    </xf>
    <xf numFmtId="0" fontId="8" fillId="0" borderId="38" xfId="0" applyFont="1" applyBorder="1" applyProtection="1">
      <protection locked="0"/>
    </xf>
    <xf numFmtId="0" fontId="8" fillId="0" borderId="10" xfId="0" applyFont="1" applyBorder="1" applyProtection="1">
      <protection locked="0"/>
    </xf>
    <xf numFmtId="0" fontId="8" fillId="0" borderId="42" xfId="0" applyFont="1" applyBorder="1" applyProtection="1">
      <protection locked="0"/>
    </xf>
    <xf numFmtId="0" fontId="8" fillId="0" borderId="24" xfId="0" applyFont="1" applyBorder="1" applyAlignment="1" applyProtection="1">
      <alignment horizontal="center"/>
      <protection locked="0"/>
    </xf>
    <xf numFmtId="4" fontId="8" fillId="0" borderId="24" xfId="0" applyNumberFormat="1" applyFont="1" applyBorder="1" applyProtection="1">
      <protection locked="0"/>
    </xf>
    <xf numFmtId="4" fontId="8" fillId="0" borderId="43" xfId="0" applyNumberFormat="1" applyFont="1" applyBorder="1" applyProtection="1">
      <protection locked="0"/>
    </xf>
    <xf numFmtId="0" fontId="21" fillId="0" borderId="9" xfId="0" applyFont="1" applyBorder="1" applyAlignment="1" applyProtection="1">
      <alignment horizontal="right"/>
      <protection locked="0"/>
    </xf>
    <xf numFmtId="4" fontId="8" fillId="0" borderId="38" xfId="0" applyNumberFormat="1" applyFont="1" applyBorder="1" applyProtection="1">
      <protection locked="0"/>
    </xf>
    <xf numFmtId="4" fontId="8" fillId="0" borderId="9" xfId="8" applyNumberFormat="1" applyFont="1" applyBorder="1" applyAlignment="1">
      <alignment horizontal="right"/>
    </xf>
    <xf numFmtId="0" fontId="8" fillId="0" borderId="44" xfId="0" applyFont="1" applyBorder="1" applyProtection="1">
      <protection locked="0"/>
    </xf>
    <xf numFmtId="0" fontId="8" fillId="0" borderId="45" xfId="0" applyFont="1" applyBorder="1" applyProtection="1">
      <protection locked="0"/>
    </xf>
    <xf numFmtId="0" fontId="8" fillId="0" borderId="39" xfId="0" applyFont="1" applyBorder="1" applyProtection="1">
      <protection locked="0"/>
    </xf>
    <xf numFmtId="4" fontId="8" fillId="0" borderId="39" xfId="0" applyNumberFormat="1" applyFont="1" applyBorder="1" applyProtection="1">
      <protection locked="0"/>
    </xf>
    <xf numFmtId="4" fontId="8" fillId="0" borderId="40" xfId="0" applyNumberFormat="1" applyFont="1" applyBorder="1" applyProtection="1">
      <protection locked="0"/>
    </xf>
    <xf numFmtId="3" fontId="0" fillId="0" borderId="0" xfId="0" applyNumberFormat="1"/>
    <xf numFmtId="3" fontId="1" fillId="0" borderId="0" xfId="0" applyNumberFormat="1" applyFont="1"/>
    <xf numFmtId="0" fontId="25" fillId="0" borderId="13" xfId="0" applyFont="1" applyBorder="1" applyProtection="1">
      <protection locked="0"/>
    </xf>
    <xf numFmtId="4" fontId="8" fillId="0" borderId="38" xfId="8" applyNumberFormat="1" applyBorder="1"/>
    <xf numFmtId="4" fontId="8" fillId="0" borderId="38" xfId="8" applyNumberFormat="1" applyFont="1" applyBorder="1"/>
    <xf numFmtId="2" fontId="7" fillId="0" borderId="9" xfId="3" applyNumberFormat="1" applyBorder="1" applyProtection="1">
      <protection locked="0"/>
    </xf>
    <xf numFmtId="4" fontId="8" fillId="0" borderId="9" xfId="8" applyNumberFormat="1" applyBorder="1" applyAlignment="1">
      <alignment horizontal="right"/>
    </xf>
    <xf numFmtId="4" fontId="7" fillId="0" borderId="9" xfId="32" applyNumberFormat="1" applyBorder="1" applyAlignment="1" applyProtection="1">
      <alignment horizontal="right"/>
      <protection locked="0"/>
    </xf>
    <xf numFmtId="4" fontId="7" fillId="0" borderId="9" xfId="32" applyNumberFormat="1" applyBorder="1" applyAlignment="1">
      <alignment horizontal="right"/>
    </xf>
    <xf numFmtId="0" fontId="8" fillId="0" borderId="0" xfId="2" quotePrefix="1" applyProtection="1">
      <protection locked="0"/>
    </xf>
    <xf numFmtId="0" fontId="8" fillId="0" borderId="9" xfId="0" applyFont="1" applyBorder="1" applyAlignment="1" applyProtection="1">
      <alignment horizontal="right"/>
      <protection locked="0"/>
    </xf>
    <xf numFmtId="0" fontId="8" fillId="0" borderId="41" xfId="33" applyFont="1" applyBorder="1" applyProtection="1">
      <protection locked="0"/>
    </xf>
    <xf numFmtId="0" fontId="8" fillId="0" borderId="42" xfId="33" applyFont="1" applyBorder="1" applyProtection="1">
      <protection locked="0"/>
    </xf>
    <xf numFmtId="0" fontId="8" fillId="0" borderId="24" xfId="33" applyFont="1" applyBorder="1" applyProtection="1">
      <protection locked="0"/>
    </xf>
    <xf numFmtId="4" fontId="8" fillId="0" borderId="24" xfId="33" applyNumberFormat="1" applyFont="1" applyBorder="1" applyAlignment="1" applyProtection="1">
      <alignment horizontal="center"/>
      <protection locked="0"/>
    </xf>
    <xf numFmtId="4" fontId="8" fillId="0" borderId="24" xfId="33" applyNumberFormat="1" applyFont="1" applyBorder="1" applyProtection="1">
      <protection locked="0"/>
    </xf>
    <xf numFmtId="4" fontId="8" fillId="0" borderId="41" xfId="33" applyNumberFormat="1" applyFont="1" applyBorder="1" applyAlignment="1" applyProtection="1">
      <alignment horizontal="right"/>
      <protection locked="0"/>
    </xf>
    <xf numFmtId="0" fontId="8" fillId="0" borderId="0" xfId="0" applyFont="1" applyAlignment="1" applyProtection="1">
      <alignment horizontal="center"/>
      <protection locked="0"/>
    </xf>
    <xf numFmtId="4" fontId="8" fillId="0" borderId="0" xfId="33" applyNumberFormat="1" applyFont="1" applyAlignment="1" applyProtection="1">
      <alignment horizontal="center"/>
      <protection locked="0"/>
    </xf>
    <xf numFmtId="4" fontId="8" fillId="0" borderId="0" xfId="33" applyNumberFormat="1" applyFont="1" applyProtection="1">
      <protection locked="0"/>
    </xf>
    <xf numFmtId="0" fontId="8" fillId="0" borderId="44" xfId="33" applyFont="1" applyBorder="1" applyProtection="1">
      <protection locked="0"/>
    </xf>
    <xf numFmtId="0" fontId="8" fillId="0" borderId="45" xfId="33" applyFont="1" applyBorder="1" applyProtection="1">
      <protection locked="0"/>
    </xf>
    <xf numFmtId="0" fontId="8" fillId="0" borderId="39" xfId="33" applyFont="1" applyBorder="1" applyProtection="1">
      <protection locked="0"/>
    </xf>
    <xf numFmtId="4" fontId="8" fillId="0" borderId="39" xfId="33" applyNumberFormat="1" applyFont="1" applyBorder="1" applyAlignment="1" applyProtection="1">
      <alignment horizontal="center"/>
      <protection locked="0"/>
    </xf>
    <xf numFmtId="4" fontId="8" fillId="0" borderId="39" xfId="33" applyNumberFormat="1" applyFont="1" applyBorder="1" applyProtection="1">
      <protection locked="0"/>
    </xf>
    <xf numFmtId="4" fontId="8" fillId="0" borderId="44" xfId="33" applyNumberFormat="1" applyFont="1" applyBorder="1" applyAlignment="1" applyProtection="1">
      <alignment horizontal="right"/>
      <protection locked="0"/>
    </xf>
    <xf numFmtId="0" fontId="3" fillId="0" borderId="9" xfId="0" applyFont="1" applyBorder="1" applyAlignment="1">
      <alignment horizontal="left" vertical="top" wrapText="1"/>
    </xf>
    <xf numFmtId="0" fontId="3" fillId="0" borderId="9" xfId="0" applyFont="1" applyBorder="1" applyAlignment="1">
      <alignment horizontal="center" vertical="top" wrapText="1"/>
    </xf>
    <xf numFmtId="1" fontId="3" fillId="0" borderId="9" xfId="0" applyNumberFormat="1" applyFont="1" applyBorder="1" applyAlignment="1">
      <alignment horizontal="center" vertical="top" wrapText="1"/>
    </xf>
    <xf numFmtId="172" fontId="3" fillId="0" borderId="9" xfId="0" applyNumberFormat="1" applyFont="1" applyBorder="1" applyAlignment="1">
      <alignment horizontal="right" vertical="top" wrapText="1"/>
    </xf>
    <xf numFmtId="172" fontId="3" fillId="0" borderId="46" xfId="0" applyNumberFormat="1" applyFont="1" applyBorder="1" applyAlignment="1">
      <alignment horizontal="right" vertical="top" wrapText="1"/>
    </xf>
    <xf numFmtId="0" fontId="2" fillId="0" borderId="9" xfId="0" applyFont="1" applyBorder="1" applyAlignment="1">
      <alignment horizontal="left" vertical="top" wrapText="1"/>
    </xf>
    <xf numFmtId="0" fontId="2" fillId="0" borderId="9" xfId="0" applyFont="1" applyBorder="1" applyAlignment="1">
      <alignment horizontal="center" vertical="top" wrapText="1"/>
    </xf>
    <xf numFmtId="172" fontId="2" fillId="0" borderId="9" xfId="0" applyNumberFormat="1" applyFont="1" applyBorder="1" applyAlignment="1">
      <alignment horizontal="right" vertical="top" wrapText="1"/>
    </xf>
    <xf numFmtId="1" fontId="2" fillId="0" borderId="9" xfId="0" applyNumberFormat="1" applyFont="1" applyBorder="1" applyAlignment="1">
      <alignment horizontal="center" vertical="top" wrapText="1"/>
    </xf>
    <xf numFmtId="0" fontId="2" fillId="0" borderId="9" xfId="0" applyFont="1" applyBorder="1" applyAlignment="1">
      <alignment vertical="top" wrapText="1"/>
    </xf>
    <xf numFmtId="3" fontId="2" fillId="0" borderId="9" xfId="0" applyNumberFormat="1" applyFont="1" applyBorder="1" applyAlignment="1">
      <alignment horizontal="center" vertical="top" wrapText="1"/>
    </xf>
    <xf numFmtId="0" fontId="6" fillId="0" borderId="9" xfId="0" applyFont="1" applyBorder="1" applyAlignment="1">
      <alignment horizontal="center" vertical="top" wrapText="1"/>
    </xf>
    <xf numFmtId="172" fontId="6" fillId="0" borderId="9" xfId="0" applyNumberFormat="1" applyFont="1" applyBorder="1" applyAlignment="1">
      <alignment horizontal="right" vertical="top" wrapText="1"/>
    </xf>
    <xf numFmtId="1" fontId="6" fillId="0" borderId="9" xfId="0" applyNumberFormat="1" applyFont="1" applyBorder="1" applyAlignment="1">
      <alignment horizontal="center" vertical="top" wrapText="1"/>
    </xf>
    <xf numFmtId="0" fontId="2" fillId="0" borderId="44" xfId="0" applyFont="1" applyBorder="1" applyAlignment="1">
      <alignment horizontal="left" vertical="top" wrapText="1"/>
    </xf>
    <xf numFmtId="0" fontId="2" fillId="0" borderId="44" xfId="0" applyFont="1" applyBorder="1" applyAlignment="1">
      <alignment vertical="top" wrapText="1"/>
    </xf>
    <xf numFmtId="1" fontId="2" fillId="0" borderId="44" xfId="0" applyNumberFormat="1" applyFont="1" applyBorder="1" applyAlignment="1">
      <alignment horizontal="center" vertical="top" wrapText="1"/>
    </xf>
    <xf numFmtId="172" fontId="2" fillId="0" borderId="44" xfId="0" applyNumberFormat="1" applyFont="1" applyBorder="1" applyAlignment="1">
      <alignment horizontal="right" vertical="top" wrapText="1"/>
    </xf>
    <xf numFmtId="172" fontId="2" fillId="0" borderId="47" xfId="0" applyNumberFormat="1" applyFont="1" applyBorder="1" applyAlignment="1">
      <alignment horizontal="right" vertical="top" wrapText="1"/>
    </xf>
    <xf numFmtId="172" fontId="3" fillId="0" borderId="48" xfId="0" applyNumberFormat="1" applyFont="1" applyBorder="1" applyAlignment="1">
      <alignment horizontal="right" vertical="center" wrapText="1"/>
    </xf>
    <xf numFmtId="0" fontId="3" fillId="0" borderId="16" xfId="0" applyFont="1" applyBorder="1" applyAlignment="1">
      <alignment horizontal="center" vertical="center" wrapText="1"/>
    </xf>
    <xf numFmtId="2" fontId="2" fillId="0" borderId="9" xfId="0" applyNumberFormat="1" applyFont="1" applyBorder="1" applyAlignment="1">
      <alignment horizontal="center" vertical="top" wrapText="1"/>
    </xf>
    <xf numFmtId="0" fontId="21" fillId="0" borderId="9" xfId="33" applyFont="1" applyBorder="1" applyAlignment="1" applyProtection="1">
      <alignment horizontal="left"/>
      <protection locked="0"/>
    </xf>
    <xf numFmtId="0" fontId="8" fillId="0" borderId="9" xfId="0" applyFont="1" applyBorder="1" applyAlignment="1" applyProtection="1">
      <alignment horizontal="left"/>
      <protection locked="0"/>
    </xf>
    <xf numFmtId="4" fontId="8" fillId="0" borderId="9" xfId="8" applyNumberFormat="1" applyFont="1" applyBorder="1" applyAlignment="1" applyProtection="1">
      <alignment horizontal="right"/>
      <protection locked="0"/>
    </xf>
    <xf numFmtId="165" fontId="8" fillId="0" borderId="9" xfId="3" applyFont="1" applyBorder="1" applyAlignment="1" applyProtection="1">
      <alignment horizontal="right"/>
      <protection locked="0"/>
    </xf>
    <xf numFmtId="0" fontId="8" fillId="0" borderId="10" xfId="0" applyFont="1" applyBorder="1" applyAlignment="1" applyProtection="1">
      <alignment horizontal="left" wrapText="1"/>
      <protection locked="0"/>
    </xf>
    <xf numFmtId="3" fontId="2" fillId="0" borderId="6" xfId="0" applyNumberFormat="1" applyFont="1" applyBorder="1" applyAlignment="1">
      <alignment horizontal="right" vertical="center" wrapText="1"/>
    </xf>
    <xf numFmtId="0" fontId="29" fillId="0" borderId="9" xfId="0" applyFont="1" applyBorder="1" applyAlignment="1">
      <alignment horizontal="justify" vertical="center" wrapText="1"/>
    </xf>
    <xf numFmtId="0" fontId="6" fillId="0" borderId="9" xfId="0" applyFont="1" applyBorder="1" applyAlignment="1">
      <alignment horizontal="justify" vertical="center" wrapText="1"/>
    </xf>
    <xf numFmtId="0" fontId="30" fillId="0" borderId="9" xfId="0" applyFont="1" applyBorder="1" applyAlignment="1">
      <alignment vertical="top" wrapText="1"/>
    </xf>
    <xf numFmtId="2" fontId="8" fillId="0" borderId="9" xfId="0" applyNumberFormat="1" applyFont="1" applyBorder="1" applyAlignment="1" applyProtection="1">
      <alignment horizontal="right"/>
      <protection locked="0"/>
    </xf>
    <xf numFmtId="0" fontId="2" fillId="0" borderId="5" xfId="0" applyFont="1" applyBorder="1" applyAlignment="1">
      <alignment horizontal="right" vertical="center" wrapText="1"/>
    </xf>
    <xf numFmtId="4" fontId="8" fillId="0" borderId="0" xfId="0" applyNumberFormat="1" applyFont="1" applyAlignment="1" applyProtection="1">
      <alignment horizontal="right"/>
      <protection locked="0"/>
    </xf>
    <xf numFmtId="2" fontId="8" fillId="0" borderId="0" xfId="0" applyNumberFormat="1" applyFont="1" applyAlignment="1" applyProtection="1">
      <alignment horizontal="right"/>
      <protection locked="0"/>
    </xf>
    <xf numFmtId="0" fontId="2" fillId="0" borderId="7" xfId="0" applyFont="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3" fillId="0" borderId="7" xfId="0" applyFont="1" applyBorder="1" applyAlignment="1">
      <alignment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1" fillId="0" borderId="28"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167" fontId="20" fillId="0" borderId="2" xfId="0" applyNumberFormat="1" applyFont="1" applyBorder="1" applyAlignment="1">
      <alignment horizontal="center" vertical="center" wrapText="1"/>
    </xf>
    <xf numFmtId="167" fontId="20" fillId="0" borderId="27" xfId="0" applyNumberFormat="1" applyFont="1" applyBorder="1" applyAlignment="1">
      <alignment horizontal="center" vertical="center" wrapText="1"/>
    </xf>
    <xf numFmtId="0" fontId="1" fillId="0" borderId="31" xfId="0" applyFont="1" applyBorder="1" applyAlignment="1">
      <alignment horizontal="center"/>
    </xf>
    <xf numFmtId="0" fontId="1" fillId="0" borderId="24" xfId="0" applyFont="1" applyBorder="1" applyAlignment="1">
      <alignment horizontal="center"/>
    </xf>
    <xf numFmtId="0" fontId="1" fillId="0" borderId="32" xfId="0" applyFont="1" applyBorder="1" applyAlignment="1">
      <alignment horizontal="center"/>
    </xf>
    <xf numFmtId="0" fontId="2" fillId="0" borderId="8"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xf>
    <xf numFmtId="4" fontId="2" fillId="0" borderId="0" xfId="0" applyNumberFormat="1" applyFont="1" applyFill="1" applyAlignment="1">
      <alignment horizontal="center" vertical="center" wrapText="1"/>
    </xf>
    <xf numFmtId="0" fontId="0" fillId="0" borderId="0" xfId="0" applyFill="1"/>
  </cellXfs>
  <cellStyles count="34">
    <cellStyle name="args.style" xfId="5" xr:uid="{00000000-0005-0000-0000-000000000000}"/>
    <cellStyle name="Comma" xfId="3" builtinId="3"/>
    <cellStyle name="Comma 2" xfId="7" xr:uid="{00000000-0005-0000-0000-000002000000}"/>
    <cellStyle name="Comma 3" xfId="6" xr:uid="{00000000-0005-0000-0000-000003000000}"/>
    <cellStyle name="Comma 4" xfId="31" xr:uid="{00000000-0005-0000-0000-000004000000}"/>
    <cellStyle name="Comma0" xfId="8" xr:uid="{00000000-0005-0000-0000-000005000000}"/>
    <cellStyle name="Comma1" xfId="9" xr:uid="{00000000-0005-0000-0000-000006000000}"/>
    <cellStyle name="Comma2" xfId="10" xr:uid="{00000000-0005-0000-0000-000007000000}"/>
    <cellStyle name="Comma3" xfId="11" xr:uid="{00000000-0005-0000-0000-000008000000}"/>
    <cellStyle name="Currency" xfId="32" builtinId="4"/>
    <cellStyle name="Currency 2" xfId="4" xr:uid="{00000000-0005-0000-0000-00000A000000}"/>
    <cellStyle name="Currency 3" xfId="12" xr:uid="{00000000-0005-0000-0000-00000B000000}"/>
    <cellStyle name="Currency0" xfId="13" xr:uid="{00000000-0005-0000-0000-00000C000000}"/>
    <cellStyle name="Date" xfId="14" xr:uid="{00000000-0005-0000-0000-00000D000000}"/>
    <cellStyle name="Fixed" xfId="15" xr:uid="{00000000-0005-0000-0000-00000E000000}"/>
    <cellStyle name="Header1" xfId="16" xr:uid="{00000000-0005-0000-0000-00000F000000}"/>
    <cellStyle name="Header2" xfId="17" xr:uid="{00000000-0005-0000-0000-000010000000}"/>
    <cellStyle name="Heading 1 2" xfId="18" xr:uid="{00000000-0005-0000-0000-000011000000}"/>
    <cellStyle name="Heading 2 2" xfId="19" xr:uid="{00000000-0005-0000-0000-000012000000}"/>
    <cellStyle name="HEADING1" xfId="20" xr:uid="{00000000-0005-0000-0000-000013000000}"/>
    <cellStyle name="HEADING2" xfId="21" xr:uid="{00000000-0005-0000-0000-000014000000}"/>
    <cellStyle name="Hyperlink 2" xfId="22" xr:uid="{00000000-0005-0000-0000-000015000000}"/>
    <cellStyle name="Input Cells" xfId="23" xr:uid="{00000000-0005-0000-0000-000016000000}"/>
    <cellStyle name="Normal" xfId="0" builtinId="0"/>
    <cellStyle name="Normal 2" xfId="24" xr:uid="{00000000-0005-0000-0000-000018000000}"/>
    <cellStyle name="Normal 2 2" xfId="2" xr:uid="{00000000-0005-0000-0000-000019000000}"/>
    <cellStyle name="Normal 3" xfId="33" xr:uid="{00000000-0005-0000-0000-00001A000000}"/>
    <cellStyle name="OPSKRIF" xfId="25" xr:uid="{00000000-0005-0000-0000-00001B000000}"/>
    <cellStyle name="OPSKRIFTE" xfId="26" xr:uid="{00000000-0005-0000-0000-00001C000000}"/>
    <cellStyle name="or" xfId="27" xr:uid="{00000000-0005-0000-0000-00001D000000}"/>
    <cellStyle name="per.style" xfId="28" xr:uid="{00000000-0005-0000-0000-00001E000000}"/>
    <cellStyle name="Percent" xfId="1" builtinId="5"/>
    <cellStyle name="Percent 2" xfId="29" xr:uid="{00000000-0005-0000-0000-000020000000}"/>
    <cellStyle name="Total 2" xfId="30"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
  <sheetViews>
    <sheetView view="pageBreakPreview" topLeftCell="A15" zoomScaleNormal="85" zoomScaleSheetLayoutView="100" workbookViewId="0">
      <selection activeCell="F25" sqref="F25"/>
    </sheetView>
  </sheetViews>
  <sheetFormatPr defaultRowHeight="14.5" x14ac:dyDescent="0.35"/>
  <cols>
    <col min="1" max="1" width="11.54296875" customWidth="1"/>
    <col min="2" max="2" width="49.6328125" customWidth="1"/>
    <col min="3" max="3" width="9.08984375" customWidth="1"/>
    <col min="4" max="4" width="12.54296875" style="223" customWidth="1"/>
    <col min="5" max="5" width="11.453125" style="24" customWidth="1"/>
    <col min="6" max="6" width="13.36328125" style="19" customWidth="1"/>
    <col min="7" max="7" width="13.6328125" customWidth="1"/>
  </cols>
  <sheetData>
    <row r="1" spans="1:10" ht="20.25" customHeight="1" thickBot="1" x14ac:dyDescent="0.4">
      <c r="A1" s="192" t="s">
        <v>5</v>
      </c>
      <c r="B1" s="196" t="s">
        <v>6</v>
      </c>
      <c r="C1" s="192" t="s">
        <v>7</v>
      </c>
      <c r="D1" s="217" t="s">
        <v>8</v>
      </c>
      <c r="E1" s="194" t="s">
        <v>9</v>
      </c>
      <c r="F1" s="37" t="s">
        <v>10</v>
      </c>
    </row>
    <row r="2" spans="1:10" ht="15" thickBot="1" x14ac:dyDescent="0.4">
      <c r="A2" s="193"/>
      <c r="B2" s="197"/>
      <c r="C2" s="193"/>
      <c r="D2" s="218"/>
      <c r="E2" s="195"/>
      <c r="F2" s="14" t="s">
        <v>11</v>
      </c>
    </row>
    <row r="3" spans="1:10" ht="26" x14ac:dyDescent="0.35">
      <c r="A3" s="5">
        <v>1300</v>
      </c>
      <c r="B3" s="42" t="s">
        <v>0</v>
      </c>
      <c r="C3" s="31"/>
      <c r="D3" s="219"/>
      <c r="E3" s="39"/>
      <c r="F3" s="15"/>
    </row>
    <row r="4" spans="1:10" x14ac:dyDescent="0.35">
      <c r="A4" s="5"/>
      <c r="B4" s="32"/>
      <c r="C4" s="5"/>
      <c r="D4" s="220"/>
      <c r="E4" s="45"/>
      <c r="F4" s="15"/>
    </row>
    <row r="5" spans="1:10" x14ac:dyDescent="0.35">
      <c r="A5" s="5">
        <v>13.01</v>
      </c>
      <c r="B5" s="32" t="s">
        <v>12</v>
      </c>
      <c r="C5" s="5"/>
      <c r="D5" s="220"/>
      <c r="E5" s="45"/>
      <c r="F5" s="15"/>
    </row>
    <row r="6" spans="1:10" x14ac:dyDescent="0.35">
      <c r="A6" s="5"/>
      <c r="B6" s="32"/>
      <c r="C6" s="5"/>
      <c r="D6" s="220"/>
      <c r="E6" s="45"/>
      <c r="F6" s="16"/>
    </row>
    <row r="7" spans="1:10" ht="17.25" customHeight="1" x14ac:dyDescent="0.35">
      <c r="A7" s="5"/>
      <c r="B7" s="32" t="s">
        <v>13</v>
      </c>
      <c r="C7" s="5" t="s">
        <v>14</v>
      </c>
      <c r="D7" s="220">
        <v>1</v>
      </c>
      <c r="E7" s="45"/>
      <c r="F7" s="16"/>
    </row>
    <row r="8" spans="1:10" x14ac:dyDescent="0.35">
      <c r="A8" s="5"/>
      <c r="B8" s="32"/>
      <c r="C8" s="5"/>
      <c r="D8" s="220"/>
      <c r="E8" s="45"/>
      <c r="F8" s="16"/>
    </row>
    <row r="9" spans="1:10" ht="16.5" customHeight="1" x14ac:dyDescent="0.35">
      <c r="A9" s="5"/>
      <c r="B9" s="32" t="s">
        <v>15</v>
      </c>
      <c r="C9" s="5" t="s">
        <v>16</v>
      </c>
      <c r="D9" s="220">
        <v>7</v>
      </c>
      <c r="E9" s="45"/>
      <c r="F9" s="16"/>
      <c r="G9" s="12"/>
    </row>
    <row r="10" spans="1:10" x14ac:dyDescent="0.35">
      <c r="A10" s="5"/>
      <c r="B10" s="35"/>
      <c r="C10" s="5"/>
      <c r="D10" s="221"/>
      <c r="E10" s="45"/>
      <c r="F10" s="16"/>
    </row>
    <row r="11" spans="1:10" x14ac:dyDescent="0.35">
      <c r="A11" s="5"/>
      <c r="B11" s="41"/>
      <c r="C11" s="44"/>
      <c r="D11" s="221"/>
      <c r="E11" s="45"/>
      <c r="F11" s="16"/>
    </row>
    <row r="12" spans="1:10" x14ac:dyDescent="0.35">
      <c r="A12" s="5" t="s">
        <v>17</v>
      </c>
      <c r="B12" s="32" t="s">
        <v>18</v>
      </c>
      <c r="C12" s="5" t="s">
        <v>19</v>
      </c>
      <c r="D12" s="220">
        <v>1</v>
      </c>
      <c r="E12" s="45">
        <f>6000*12</f>
        <v>72000</v>
      </c>
      <c r="F12" s="16">
        <f t="shared" ref="F12:F14" si="0">E12*D12</f>
        <v>72000</v>
      </c>
      <c r="J12" s="22"/>
    </row>
    <row r="13" spans="1:10" x14ac:dyDescent="0.35">
      <c r="A13" s="5"/>
      <c r="B13" s="32"/>
      <c r="C13" s="5"/>
      <c r="D13" s="220"/>
      <c r="E13" s="45"/>
      <c r="F13" s="16"/>
      <c r="G13" s="12"/>
    </row>
    <row r="14" spans="1:10" ht="30.75" customHeight="1" x14ac:dyDescent="0.35">
      <c r="A14" s="5"/>
      <c r="B14" s="32" t="s">
        <v>20</v>
      </c>
      <c r="C14" s="5" t="s">
        <v>21</v>
      </c>
      <c r="D14" s="222">
        <f>+F12</f>
        <v>72000</v>
      </c>
      <c r="E14" s="48"/>
      <c r="F14" s="16"/>
    </row>
    <row r="15" spans="1:10" x14ac:dyDescent="0.35">
      <c r="A15" s="5"/>
      <c r="B15" s="32"/>
      <c r="C15" s="5"/>
      <c r="D15" s="220"/>
      <c r="E15" s="45"/>
      <c r="F15" s="16"/>
    </row>
    <row r="16" spans="1:10" x14ac:dyDescent="0.35">
      <c r="A16" s="5"/>
      <c r="B16" s="32" t="s">
        <v>22</v>
      </c>
      <c r="C16" s="5"/>
      <c r="D16" s="220"/>
      <c r="E16" s="45"/>
      <c r="F16" s="16"/>
    </row>
    <row r="17" spans="1:6" x14ac:dyDescent="0.35">
      <c r="A17" s="5"/>
      <c r="B17" s="32"/>
      <c r="C17" s="5"/>
      <c r="D17" s="220"/>
      <c r="E17" s="45"/>
      <c r="F17" s="16"/>
    </row>
    <row r="18" spans="1:6" ht="43.5" customHeight="1" x14ac:dyDescent="0.35">
      <c r="A18" s="5" t="s">
        <v>23</v>
      </c>
      <c r="B18" s="32" t="s">
        <v>130</v>
      </c>
      <c r="C18" s="5" t="s">
        <v>14</v>
      </c>
      <c r="D18" s="223">
        <v>1</v>
      </c>
      <c r="E18" s="47"/>
      <c r="F18" s="16"/>
    </row>
    <row r="19" spans="1:6" x14ac:dyDescent="0.35">
      <c r="A19" s="5"/>
      <c r="B19" s="32"/>
      <c r="C19" s="5"/>
      <c r="D19" s="220"/>
      <c r="E19" s="45"/>
      <c r="F19" s="16"/>
    </row>
    <row r="20" spans="1:6" x14ac:dyDescent="0.35">
      <c r="A20" s="5"/>
      <c r="B20" s="32"/>
      <c r="C20" s="5"/>
      <c r="D20" s="220"/>
      <c r="E20" s="45"/>
      <c r="F20" s="16"/>
    </row>
    <row r="21" spans="1:6" x14ac:dyDescent="0.35">
      <c r="A21" s="5"/>
      <c r="B21" s="32" t="s">
        <v>13</v>
      </c>
      <c r="C21" s="5"/>
      <c r="D21" s="220"/>
      <c r="E21" s="45"/>
      <c r="F21" s="16"/>
    </row>
    <row r="22" spans="1:6" x14ac:dyDescent="0.35">
      <c r="A22" s="5"/>
      <c r="B22" s="32"/>
      <c r="C22" s="5"/>
      <c r="D22" s="220"/>
      <c r="E22" s="45"/>
      <c r="F22" s="16"/>
    </row>
    <row r="23" spans="1:6" ht="66.75" customHeight="1" x14ac:dyDescent="0.35">
      <c r="A23" s="5"/>
      <c r="B23" s="43" t="s">
        <v>62</v>
      </c>
      <c r="C23" s="5" t="s">
        <v>14</v>
      </c>
      <c r="D23" s="220">
        <v>1</v>
      </c>
      <c r="E23" s="45"/>
      <c r="F23" s="16"/>
    </row>
    <row r="24" spans="1:6" ht="15" thickBot="1" x14ac:dyDescent="0.4">
      <c r="A24" s="5"/>
      <c r="B24" s="43"/>
      <c r="C24" s="5"/>
      <c r="D24" s="220"/>
      <c r="E24" s="45"/>
      <c r="F24" s="16"/>
    </row>
    <row r="25" spans="1:6" ht="15" thickBot="1" x14ac:dyDescent="0.4">
      <c r="A25" s="189" t="s">
        <v>24</v>
      </c>
      <c r="B25" s="190"/>
      <c r="C25" s="190"/>
      <c r="D25" s="190"/>
      <c r="E25" s="191"/>
      <c r="F25" s="18"/>
    </row>
  </sheetData>
  <mergeCells count="6">
    <mergeCell ref="A25:E25"/>
    <mergeCell ref="E1:E2"/>
    <mergeCell ref="A1:A2"/>
    <mergeCell ref="B1:B2"/>
    <mergeCell ref="C1:C2"/>
    <mergeCell ref="D1:D2"/>
  </mergeCells>
  <printOptions horizontalCentered="1"/>
  <pageMargins left="0.70866141732283472" right="0.70866141732283472" top="0.74803149606299213" bottom="0.74803149606299213" header="0.31496062992125984" footer="0.31496062992125984"/>
  <pageSetup paperSize="9" scale="8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30"/>
  <sheetViews>
    <sheetView tabSelected="1" view="pageBreakPreview" topLeftCell="A17" zoomScaleNormal="100" zoomScaleSheetLayoutView="100" workbookViewId="0">
      <selection activeCell="F23" sqref="F23"/>
    </sheetView>
  </sheetViews>
  <sheetFormatPr defaultRowHeight="14.5" x14ac:dyDescent="0.35"/>
  <cols>
    <col min="1" max="1" width="11.54296875" style="13" customWidth="1"/>
    <col min="2" max="2" width="79.08984375" customWidth="1"/>
    <col min="3" max="3" width="24.36328125" style="20" customWidth="1"/>
    <col min="7" max="7" width="18.36328125" customWidth="1"/>
  </cols>
  <sheetData>
    <row r="1" spans="1:3" x14ac:dyDescent="0.35">
      <c r="A1" s="209" t="s">
        <v>112</v>
      </c>
      <c r="B1" s="210"/>
      <c r="C1" s="211"/>
    </row>
    <row r="2" spans="1:3" ht="15" thickBot="1" x14ac:dyDescent="0.4">
      <c r="A2" s="214" t="s">
        <v>51</v>
      </c>
      <c r="B2" s="215"/>
      <c r="C2" s="216"/>
    </row>
    <row r="3" spans="1:3" s="34" customFormat="1" ht="15" customHeight="1" x14ac:dyDescent="0.35">
      <c r="A3" s="207" t="s">
        <v>49</v>
      </c>
      <c r="B3" s="207" t="s">
        <v>50</v>
      </c>
      <c r="C3" s="212" t="s">
        <v>10</v>
      </c>
    </row>
    <row r="4" spans="1:3" s="34" customFormat="1" ht="9" customHeight="1" x14ac:dyDescent="0.35">
      <c r="A4" s="208"/>
      <c r="B4" s="208"/>
      <c r="C4" s="213"/>
    </row>
    <row r="5" spans="1:3" ht="15.5" x14ac:dyDescent="0.35">
      <c r="A5" s="64">
        <v>1300</v>
      </c>
      <c r="B5" s="51" t="s">
        <v>0</v>
      </c>
      <c r="C5" s="53"/>
    </row>
    <row r="6" spans="1:3" ht="15.5" x14ac:dyDescent="0.35">
      <c r="A6" s="64"/>
      <c r="B6" s="51"/>
      <c r="C6" s="53"/>
    </row>
    <row r="7" spans="1:3" ht="15.5" x14ac:dyDescent="0.35">
      <c r="A7" s="64">
        <v>1400</v>
      </c>
      <c r="B7" s="51" t="s">
        <v>125</v>
      </c>
      <c r="C7" s="53"/>
    </row>
    <row r="8" spans="1:3" ht="15.5" x14ac:dyDescent="0.35">
      <c r="A8" s="64"/>
      <c r="B8" s="51"/>
      <c r="C8" s="53"/>
    </row>
    <row r="9" spans="1:3" ht="15.5" x14ac:dyDescent="0.35">
      <c r="A9" s="64">
        <v>1600</v>
      </c>
      <c r="B9" s="51" t="s">
        <v>53</v>
      </c>
      <c r="C9" s="54"/>
    </row>
    <row r="10" spans="1:3" ht="15.5" x14ac:dyDescent="0.35">
      <c r="A10" s="64"/>
      <c r="B10" s="51"/>
      <c r="C10" s="54"/>
    </row>
    <row r="11" spans="1:3" ht="15.5" x14ac:dyDescent="0.35">
      <c r="A11" s="64">
        <v>1700</v>
      </c>
      <c r="B11" s="51" t="s">
        <v>95</v>
      </c>
      <c r="C11" s="54"/>
    </row>
    <row r="12" spans="1:3" ht="15.5" x14ac:dyDescent="0.35">
      <c r="A12" s="64"/>
      <c r="B12" s="51"/>
      <c r="C12" s="54"/>
    </row>
    <row r="13" spans="1:3" s="33" customFormat="1" ht="15.5" x14ac:dyDescent="0.35">
      <c r="A13" s="64">
        <v>3300</v>
      </c>
      <c r="B13" s="51" t="s">
        <v>1</v>
      </c>
      <c r="C13" s="54"/>
    </row>
    <row r="14" spans="1:3" s="33" customFormat="1" ht="15.5" x14ac:dyDescent="0.35">
      <c r="A14" s="64"/>
      <c r="B14" s="51"/>
      <c r="C14" s="54"/>
    </row>
    <row r="15" spans="1:3" s="33" customFormat="1" ht="15.5" x14ac:dyDescent="0.35">
      <c r="A15" s="64">
        <v>3400</v>
      </c>
      <c r="B15" s="51" t="s">
        <v>2</v>
      </c>
      <c r="C15" s="54"/>
    </row>
    <row r="16" spans="1:3" s="33" customFormat="1" ht="15.5" x14ac:dyDescent="0.35">
      <c r="A16" s="64"/>
      <c r="B16" s="51"/>
      <c r="C16" s="54"/>
    </row>
    <row r="17" spans="1:7" s="33" customFormat="1" ht="15.5" x14ac:dyDescent="0.35">
      <c r="A17" s="64" t="s">
        <v>90</v>
      </c>
      <c r="B17" s="52" t="s">
        <v>91</v>
      </c>
      <c r="C17" s="54"/>
    </row>
    <row r="18" spans="1:7" s="33" customFormat="1" ht="15.5" x14ac:dyDescent="0.35">
      <c r="A18" s="64"/>
      <c r="B18" s="52"/>
      <c r="C18" s="54"/>
    </row>
    <row r="19" spans="1:7" ht="15.5" x14ac:dyDescent="0.35">
      <c r="A19" s="64">
        <v>8100</v>
      </c>
      <c r="B19" s="52" t="s">
        <v>3</v>
      </c>
      <c r="C19" s="54"/>
    </row>
    <row r="20" spans="1:7" ht="15.5" x14ac:dyDescent="0.35">
      <c r="A20" s="64"/>
      <c r="B20" s="52"/>
      <c r="C20" s="54"/>
    </row>
    <row r="21" spans="1:7" ht="16" thickBot="1" x14ac:dyDescent="0.4">
      <c r="A21" s="64" t="s">
        <v>52</v>
      </c>
      <c r="B21" s="51" t="s">
        <v>4</v>
      </c>
      <c r="C21" s="59"/>
    </row>
    <row r="22" spans="1:7" ht="16" thickBot="1" x14ac:dyDescent="0.4">
      <c r="A22" s="65"/>
      <c r="B22" s="56"/>
      <c r="C22" s="60"/>
    </row>
    <row r="23" spans="1:7" ht="16" thickBot="1" x14ac:dyDescent="0.4">
      <c r="A23" s="66"/>
      <c r="B23" s="40" t="s">
        <v>57</v>
      </c>
      <c r="C23" s="60"/>
    </row>
    <row r="24" spans="1:7" ht="15" thickBot="1" x14ac:dyDescent="0.4">
      <c r="A24" s="67"/>
      <c r="B24" s="57"/>
      <c r="C24" s="61"/>
    </row>
    <row r="25" spans="1:7" ht="16" thickBot="1" x14ac:dyDescent="0.4">
      <c r="A25" s="68"/>
      <c r="B25" s="58" t="s">
        <v>63</v>
      </c>
      <c r="C25" s="60"/>
    </row>
    <row r="26" spans="1:7" ht="16" thickBot="1" x14ac:dyDescent="0.4">
      <c r="A26" s="69"/>
      <c r="B26" s="55"/>
      <c r="C26" s="60"/>
    </row>
    <row r="27" spans="1:7" ht="16" thickBot="1" x14ac:dyDescent="0.4">
      <c r="A27" s="69"/>
      <c r="B27" s="40" t="s">
        <v>61</v>
      </c>
      <c r="C27" s="60"/>
    </row>
    <row r="28" spans="1:7" ht="15" thickBot="1" x14ac:dyDescent="0.4">
      <c r="A28" s="70"/>
      <c r="B28" s="30"/>
      <c r="C28" s="49"/>
    </row>
    <row r="29" spans="1:7" ht="16" thickBot="1" x14ac:dyDescent="0.4">
      <c r="A29" s="68"/>
      <c r="B29" s="58" t="s">
        <v>58</v>
      </c>
      <c r="C29" s="60"/>
    </row>
    <row r="30" spans="1:7" ht="29.25" customHeight="1" thickBot="1" x14ac:dyDescent="0.4">
      <c r="A30" s="71"/>
      <c r="B30" s="63" t="s">
        <v>113</v>
      </c>
      <c r="C30" s="62"/>
      <c r="D30" s="36"/>
      <c r="E30" s="36"/>
      <c r="G30" s="19"/>
    </row>
  </sheetData>
  <mergeCells count="5">
    <mergeCell ref="A3:A4"/>
    <mergeCell ref="B3:B4"/>
    <mergeCell ref="A1:C1"/>
    <mergeCell ref="C3:C4"/>
    <mergeCell ref="A2:C2"/>
  </mergeCells>
  <printOptions horizontalCentered="1"/>
  <pageMargins left="0.70866141732283472" right="0.70866141732283472" top="0.74803149606299213" bottom="0.74803149606299213" header="0.31496062992125984" footer="0.31496062992125984"/>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7"/>
  <sheetViews>
    <sheetView view="pageBreakPreview" topLeftCell="A14" zoomScaleNormal="100" zoomScaleSheetLayoutView="100" workbookViewId="0">
      <selection activeCell="I23" sqref="I23"/>
    </sheetView>
  </sheetViews>
  <sheetFormatPr defaultRowHeight="14.5" x14ac:dyDescent="0.35"/>
  <cols>
    <col min="1" max="1" width="9.08984375" style="13"/>
    <col min="2" max="2" width="41.54296875" customWidth="1"/>
    <col min="3" max="3" width="14" customWidth="1"/>
    <col min="4" max="4" width="10.54296875" customWidth="1"/>
    <col min="5" max="5" width="9.90625" style="22" bestFit="1" customWidth="1"/>
    <col min="6" max="6" width="13.54296875" style="19" customWidth="1"/>
    <col min="8" max="8" width="11.54296875" bestFit="1" customWidth="1"/>
  </cols>
  <sheetData>
    <row r="1" spans="1:6" ht="20.25" customHeight="1" thickBot="1" x14ac:dyDescent="0.4">
      <c r="A1" s="192" t="s">
        <v>5</v>
      </c>
      <c r="B1" s="192" t="s">
        <v>6</v>
      </c>
      <c r="C1" s="192" t="s">
        <v>7</v>
      </c>
      <c r="D1" s="192" t="s">
        <v>8</v>
      </c>
      <c r="E1" s="194" t="s">
        <v>9</v>
      </c>
      <c r="F1" s="72" t="s">
        <v>10</v>
      </c>
    </row>
    <row r="2" spans="1:6" ht="15.75" customHeight="1" thickBot="1" x14ac:dyDescent="0.4">
      <c r="A2" s="193"/>
      <c r="B2" s="193"/>
      <c r="C2" s="193"/>
      <c r="D2" s="193"/>
      <c r="E2" s="195"/>
      <c r="F2" s="14" t="s">
        <v>11</v>
      </c>
    </row>
    <row r="3" spans="1:6" ht="30" customHeight="1" x14ac:dyDescent="0.35">
      <c r="A3" s="28">
        <v>1400</v>
      </c>
      <c r="B3" s="27" t="s">
        <v>131</v>
      </c>
      <c r="C3" s="3"/>
      <c r="D3" s="3"/>
      <c r="E3" s="21"/>
      <c r="F3" s="17"/>
    </row>
    <row r="4" spans="1:6" x14ac:dyDescent="0.35">
      <c r="A4" s="28"/>
      <c r="B4" s="11"/>
      <c r="C4" s="3"/>
      <c r="D4" s="3"/>
      <c r="E4" s="21"/>
      <c r="F4" s="17"/>
    </row>
    <row r="5" spans="1:6" ht="16.5" customHeight="1" x14ac:dyDescent="0.35">
      <c r="A5" s="28">
        <v>14.01</v>
      </c>
      <c r="B5" s="11" t="s">
        <v>126</v>
      </c>
      <c r="C5" s="3"/>
      <c r="D5" s="3"/>
      <c r="E5" s="21"/>
      <c r="F5" s="17"/>
    </row>
    <row r="6" spans="1:6" x14ac:dyDescent="0.35">
      <c r="A6" s="28"/>
      <c r="B6" s="11"/>
      <c r="C6" s="3"/>
      <c r="D6" s="3"/>
      <c r="E6" s="21"/>
      <c r="F6" s="17"/>
    </row>
    <row r="7" spans="1:6" x14ac:dyDescent="0.35">
      <c r="A7" s="28"/>
      <c r="B7" s="11" t="s">
        <v>132</v>
      </c>
      <c r="C7" s="3" t="s">
        <v>16</v>
      </c>
      <c r="D7" s="3">
        <v>7</v>
      </c>
      <c r="E7" s="21"/>
      <c r="F7" s="17"/>
    </row>
    <row r="8" spans="1:6" x14ac:dyDescent="0.35">
      <c r="A8" s="28"/>
      <c r="B8" s="11"/>
      <c r="C8" s="3"/>
      <c r="D8" s="3"/>
      <c r="E8" s="21"/>
      <c r="F8" s="17"/>
    </row>
    <row r="9" spans="1:6" x14ac:dyDescent="0.35">
      <c r="A9" s="28"/>
      <c r="B9" s="11" t="s">
        <v>60</v>
      </c>
      <c r="C9" s="3" t="s">
        <v>14</v>
      </c>
      <c r="D9" s="3">
        <v>1</v>
      </c>
      <c r="E9" s="21"/>
      <c r="F9" s="17"/>
    </row>
    <row r="10" spans="1:6" x14ac:dyDescent="0.35">
      <c r="A10" s="28"/>
      <c r="B10" s="11"/>
      <c r="C10" s="3"/>
      <c r="D10" s="3"/>
      <c r="E10" s="21"/>
      <c r="F10" s="17"/>
    </row>
    <row r="11" spans="1:6" x14ac:dyDescent="0.35">
      <c r="A11" s="28">
        <v>14.08</v>
      </c>
      <c r="B11" s="11" t="s">
        <v>26</v>
      </c>
      <c r="C11" s="3"/>
      <c r="D11" s="3"/>
      <c r="E11" s="21"/>
      <c r="F11" s="17"/>
    </row>
    <row r="12" spans="1:6" x14ac:dyDescent="0.35">
      <c r="A12" s="28"/>
      <c r="B12" s="11"/>
      <c r="C12" s="3"/>
      <c r="D12" s="3"/>
      <c r="E12" s="21"/>
      <c r="F12" s="17"/>
    </row>
    <row r="13" spans="1:6" x14ac:dyDescent="0.35">
      <c r="A13" s="28"/>
      <c r="B13" s="11" t="s">
        <v>127</v>
      </c>
      <c r="C13" s="3"/>
      <c r="D13" s="3"/>
      <c r="E13" s="21"/>
      <c r="F13" s="17"/>
    </row>
    <row r="14" spans="1:6" x14ac:dyDescent="0.35">
      <c r="A14" s="28"/>
      <c r="B14" s="11"/>
      <c r="C14" s="3"/>
      <c r="D14" s="3"/>
      <c r="E14" s="21"/>
      <c r="F14" s="17"/>
    </row>
    <row r="15" spans="1:6" x14ac:dyDescent="0.35">
      <c r="A15" s="28"/>
      <c r="B15" s="11" t="s">
        <v>27</v>
      </c>
      <c r="C15" s="3" t="s">
        <v>14</v>
      </c>
      <c r="D15" s="3">
        <v>1</v>
      </c>
      <c r="E15" s="21"/>
      <c r="F15" s="17"/>
    </row>
    <row r="16" spans="1:6" x14ac:dyDescent="0.35">
      <c r="A16" s="28"/>
      <c r="B16" s="11"/>
      <c r="C16" s="3"/>
      <c r="D16" s="3"/>
      <c r="E16" s="21"/>
      <c r="F16" s="17"/>
    </row>
    <row r="17" spans="1:6" x14ac:dyDescent="0.35">
      <c r="A17" s="28"/>
      <c r="B17" s="11" t="s">
        <v>28</v>
      </c>
      <c r="C17" s="3" t="s">
        <v>16</v>
      </c>
      <c r="D17" s="3">
        <v>7</v>
      </c>
      <c r="E17" s="21"/>
      <c r="F17" s="17"/>
    </row>
    <row r="18" spans="1:6" x14ac:dyDescent="0.35">
      <c r="A18" s="28"/>
      <c r="B18" s="11"/>
      <c r="C18" s="3"/>
      <c r="D18" s="3"/>
      <c r="E18" s="21"/>
      <c r="F18" s="17"/>
    </row>
    <row r="19" spans="1:6" x14ac:dyDescent="0.35">
      <c r="A19" s="28"/>
      <c r="B19" s="46"/>
      <c r="C19" s="3"/>
      <c r="D19" s="3"/>
      <c r="E19" s="21"/>
      <c r="F19" s="17"/>
    </row>
    <row r="20" spans="1:6" x14ac:dyDescent="0.35">
      <c r="A20" s="28" t="s">
        <v>29</v>
      </c>
      <c r="B20" s="11" t="s">
        <v>64</v>
      </c>
      <c r="C20" s="3"/>
      <c r="D20" s="3"/>
      <c r="E20" s="21"/>
      <c r="F20" s="17"/>
    </row>
    <row r="21" spans="1:6" x14ac:dyDescent="0.35">
      <c r="A21" s="28"/>
      <c r="B21" s="11"/>
      <c r="C21" s="3"/>
      <c r="D21" s="3"/>
      <c r="E21" s="21"/>
      <c r="F21" s="17"/>
    </row>
    <row r="22" spans="1:6" ht="35.5" x14ac:dyDescent="0.35">
      <c r="A22" s="28"/>
      <c r="B22" s="11" t="s">
        <v>65</v>
      </c>
      <c r="C22" s="3"/>
      <c r="D22" s="3"/>
      <c r="E22" s="21"/>
      <c r="F22" s="17"/>
    </row>
    <row r="23" spans="1:6" x14ac:dyDescent="0.35">
      <c r="A23" s="28"/>
      <c r="B23" s="11" t="s">
        <v>66</v>
      </c>
      <c r="C23" s="3" t="s">
        <v>19</v>
      </c>
      <c r="D23" s="3">
        <v>1</v>
      </c>
      <c r="E23" s="21">
        <v>50000</v>
      </c>
      <c r="F23" s="17">
        <f>E23*D23</f>
        <v>50000</v>
      </c>
    </row>
    <row r="24" spans="1:6" x14ac:dyDescent="0.35">
      <c r="A24" s="28"/>
      <c r="B24" s="11"/>
      <c r="C24" s="3"/>
      <c r="D24" s="3"/>
      <c r="E24" s="21"/>
      <c r="F24" s="17"/>
    </row>
    <row r="25" spans="1:6" x14ac:dyDescent="0.35">
      <c r="A25" s="28"/>
      <c r="B25" s="11"/>
      <c r="C25" s="3"/>
      <c r="D25" s="3"/>
      <c r="E25" s="21"/>
      <c r="F25" s="17"/>
    </row>
    <row r="26" spans="1:6" ht="15" thickBot="1" x14ac:dyDescent="0.4">
      <c r="A26" s="28"/>
      <c r="B26" s="11"/>
      <c r="C26" s="3"/>
      <c r="D26" s="3"/>
      <c r="E26" s="21"/>
      <c r="F26" s="17"/>
    </row>
    <row r="27" spans="1:6" ht="24.75" customHeight="1" thickBot="1" x14ac:dyDescent="0.4">
      <c r="A27" s="189" t="s">
        <v>24</v>
      </c>
      <c r="B27" s="190"/>
      <c r="C27" s="190"/>
      <c r="D27" s="190"/>
      <c r="E27" s="191"/>
      <c r="F27" s="74"/>
    </row>
  </sheetData>
  <mergeCells count="6">
    <mergeCell ref="A27:E27"/>
    <mergeCell ref="A1:A2"/>
    <mergeCell ref="B1:B2"/>
    <mergeCell ref="C1:C2"/>
    <mergeCell ref="D1:D2"/>
    <mergeCell ref="E1:E2"/>
  </mergeCells>
  <pageMargins left="0.7" right="0.7" top="0.75" bottom="0.75" header="0.3" footer="0.3"/>
  <pageSetup paperSize="9" scale="8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3"/>
  <sheetViews>
    <sheetView view="pageBreakPreview" zoomScaleNormal="100" zoomScaleSheetLayoutView="100" workbookViewId="0">
      <selection activeCell="D6" sqref="D6"/>
    </sheetView>
  </sheetViews>
  <sheetFormatPr defaultRowHeight="14.5" x14ac:dyDescent="0.35"/>
  <cols>
    <col min="2" max="2" width="33.453125" customWidth="1"/>
    <col min="5" max="5" width="12.6328125" style="22" customWidth="1"/>
    <col min="6" max="6" width="14.08984375" style="20" customWidth="1"/>
    <col min="7" max="7" width="11" customWidth="1"/>
  </cols>
  <sheetData>
    <row r="1" spans="1:6" ht="20.25" customHeight="1" thickBot="1" x14ac:dyDescent="0.4">
      <c r="A1" s="192" t="s">
        <v>5</v>
      </c>
      <c r="B1" s="192" t="s">
        <v>6</v>
      </c>
      <c r="C1" s="192" t="s">
        <v>7</v>
      </c>
      <c r="D1" s="192" t="s">
        <v>8</v>
      </c>
      <c r="E1" s="194" t="s">
        <v>9</v>
      </c>
      <c r="F1" s="37" t="s">
        <v>10</v>
      </c>
    </row>
    <row r="2" spans="1:6" ht="15" thickBot="1" x14ac:dyDescent="0.4">
      <c r="A2" s="193"/>
      <c r="B2" s="193"/>
      <c r="C2" s="193"/>
      <c r="D2" s="193"/>
      <c r="E2" s="195"/>
      <c r="F2" s="14" t="s">
        <v>11</v>
      </c>
    </row>
    <row r="3" spans="1:6" x14ac:dyDescent="0.35">
      <c r="A3" s="5">
        <v>1600</v>
      </c>
      <c r="B3" s="10" t="s">
        <v>53</v>
      </c>
      <c r="C3" s="3"/>
      <c r="D3" s="4"/>
      <c r="E3" s="21"/>
      <c r="F3" s="15"/>
    </row>
    <row r="4" spans="1:6" x14ac:dyDescent="0.35">
      <c r="A4" s="5"/>
      <c r="B4" s="9"/>
      <c r="C4" s="3"/>
      <c r="D4" s="4"/>
      <c r="E4" s="21"/>
      <c r="F4" s="15"/>
    </row>
    <row r="5" spans="1:6" ht="23" x14ac:dyDescent="0.35">
      <c r="A5" s="5">
        <v>16.02</v>
      </c>
      <c r="B5" s="9" t="s">
        <v>30</v>
      </c>
      <c r="C5" s="3" t="s">
        <v>31</v>
      </c>
      <c r="D5" s="181">
        <v>16209</v>
      </c>
      <c r="E5" s="21"/>
      <c r="F5" s="15"/>
    </row>
    <row r="6" spans="1:6" x14ac:dyDescent="0.35">
      <c r="A6" s="5"/>
      <c r="B6" s="9"/>
      <c r="C6" s="3"/>
      <c r="D6" s="4"/>
      <c r="E6" s="21"/>
      <c r="F6" s="15"/>
    </row>
    <row r="7" spans="1:6" x14ac:dyDescent="0.35">
      <c r="A7" s="5"/>
      <c r="B7" s="9"/>
      <c r="C7" s="3"/>
      <c r="D7" s="4"/>
      <c r="E7" s="21"/>
      <c r="F7" s="15"/>
    </row>
    <row r="8" spans="1:6" x14ac:dyDescent="0.35">
      <c r="A8" s="5"/>
      <c r="B8" s="9"/>
      <c r="C8" s="3"/>
      <c r="D8" s="4"/>
      <c r="E8" s="21"/>
      <c r="F8" s="15"/>
    </row>
    <row r="9" spans="1:6" x14ac:dyDescent="0.35">
      <c r="A9" s="5"/>
      <c r="B9" s="9"/>
      <c r="C9" s="3"/>
      <c r="D9" s="4"/>
      <c r="E9" s="21"/>
      <c r="F9" s="15"/>
    </row>
    <row r="10" spans="1:6" x14ac:dyDescent="0.35">
      <c r="A10" s="5"/>
      <c r="B10" s="9"/>
      <c r="C10" s="3"/>
      <c r="D10" s="4"/>
      <c r="E10" s="21"/>
      <c r="F10" s="15"/>
    </row>
    <row r="11" spans="1:6" x14ac:dyDescent="0.35">
      <c r="A11" s="5"/>
      <c r="B11" s="9"/>
      <c r="C11" s="3"/>
      <c r="D11" s="4"/>
      <c r="E11" s="21"/>
      <c r="F11" s="15"/>
    </row>
    <row r="12" spans="1:6" x14ac:dyDescent="0.35">
      <c r="A12" s="5"/>
      <c r="B12" s="9"/>
      <c r="C12" s="3"/>
      <c r="D12" s="4"/>
      <c r="E12" s="21"/>
      <c r="F12" s="15"/>
    </row>
    <row r="13" spans="1:6" x14ac:dyDescent="0.35">
      <c r="A13" s="5"/>
      <c r="B13" s="9"/>
      <c r="C13" s="3"/>
      <c r="D13" s="4"/>
      <c r="E13" s="21"/>
      <c r="F13" s="15"/>
    </row>
    <row r="14" spans="1:6" x14ac:dyDescent="0.35">
      <c r="A14" s="5"/>
      <c r="B14" s="9"/>
      <c r="C14" s="3"/>
      <c r="D14" s="4"/>
      <c r="E14" s="21"/>
      <c r="F14" s="15"/>
    </row>
    <row r="15" spans="1:6" x14ac:dyDescent="0.35">
      <c r="A15" s="5"/>
      <c r="B15" s="9"/>
      <c r="C15" s="3"/>
      <c r="D15" s="4"/>
      <c r="E15" s="21"/>
      <c r="F15" s="15"/>
    </row>
    <row r="16" spans="1:6" x14ac:dyDescent="0.35">
      <c r="A16" s="5"/>
      <c r="B16" s="9"/>
      <c r="C16" s="3"/>
      <c r="D16" s="4"/>
      <c r="E16" s="21"/>
      <c r="F16" s="15"/>
    </row>
    <row r="17" spans="1:6" x14ac:dyDescent="0.35">
      <c r="A17" s="5"/>
      <c r="B17" s="9"/>
      <c r="C17" s="3"/>
      <c r="D17" s="4"/>
      <c r="E17" s="21"/>
      <c r="F17" s="15"/>
    </row>
    <row r="18" spans="1:6" x14ac:dyDescent="0.35">
      <c r="A18" s="5"/>
      <c r="B18" s="9"/>
      <c r="C18" s="3"/>
      <c r="D18" s="4"/>
      <c r="E18" s="21"/>
      <c r="F18" s="15"/>
    </row>
    <row r="19" spans="1:6" x14ac:dyDescent="0.35">
      <c r="A19" s="5"/>
      <c r="B19" s="9"/>
      <c r="C19" s="3"/>
      <c r="D19" s="4"/>
      <c r="E19" s="21"/>
      <c r="F19" s="15"/>
    </row>
    <row r="20" spans="1:6" x14ac:dyDescent="0.35">
      <c r="A20" s="5"/>
      <c r="B20" s="9"/>
      <c r="C20" s="3"/>
      <c r="D20" s="4"/>
      <c r="E20" s="21"/>
      <c r="F20" s="15"/>
    </row>
    <row r="21" spans="1:6" x14ac:dyDescent="0.35">
      <c r="A21" s="5"/>
      <c r="B21" s="9"/>
      <c r="C21" s="3"/>
      <c r="D21" s="4"/>
      <c r="E21" s="21"/>
      <c r="F21" s="15"/>
    </row>
    <row r="22" spans="1:6" x14ac:dyDescent="0.35">
      <c r="A22" s="5"/>
      <c r="B22" s="9"/>
      <c r="C22" s="3"/>
      <c r="D22" s="4"/>
      <c r="E22" s="21"/>
      <c r="F22" s="15"/>
    </row>
    <row r="23" spans="1:6" x14ac:dyDescent="0.35">
      <c r="A23" s="5"/>
      <c r="B23" s="9"/>
      <c r="C23" s="3"/>
      <c r="D23" s="4"/>
      <c r="E23" s="21"/>
      <c r="F23" s="15"/>
    </row>
    <row r="24" spans="1:6" x14ac:dyDescent="0.35">
      <c r="A24" s="5"/>
      <c r="B24" s="9"/>
      <c r="C24" s="3"/>
      <c r="D24" s="4"/>
      <c r="E24" s="21"/>
      <c r="F24" s="15"/>
    </row>
    <row r="25" spans="1:6" x14ac:dyDescent="0.35">
      <c r="A25" s="5"/>
      <c r="B25" s="9"/>
      <c r="C25" s="3"/>
      <c r="D25" s="4"/>
      <c r="E25" s="21"/>
      <c r="F25" s="15"/>
    </row>
    <row r="26" spans="1:6" x14ac:dyDescent="0.35">
      <c r="A26" s="5"/>
      <c r="B26" s="9"/>
      <c r="C26" s="3"/>
      <c r="D26" s="4"/>
      <c r="E26" s="21"/>
      <c r="F26" s="15"/>
    </row>
    <row r="27" spans="1:6" x14ac:dyDescent="0.35">
      <c r="A27" s="5"/>
      <c r="B27" s="9"/>
      <c r="C27" s="3"/>
      <c r="D27" s="4"/>
      <c r="E27" s="21"/>
      <c r="F27" s="15"/>
    </row>
    <row r="28" spans="1:6" x14ac:dyDescent="0.35">
      <c r="A28" s="5"/>
      <c r="B28" s="9"/>
      <c r="C28" s="3"/>
      <c r="D28" s="4"/>
      <c r="E28" s="21"/>
      <c r="F28" s="15"/>
    </row>
    <row r="29" spans="1:6" x14ac:dyDescent="0.35">
      <c r="A29" s="5"/>
      <c r="B29" s="9"/>
      <c r="C29" s="3"/>
      <c r="D29" s="4"/>
      <c r="E29" s="21"/>
      <c r="F29" s="15"/>
    </row>
    <row r="30" spans="1:6" x14ac:dyDescent="0.35">
      <c r="A30" s="5"/>
      <c r="B30" s="9"/>
      <c r="C30" s="3"/>
      <c r="D30" s="4"/>
      <c r="E30" s="21"/>
      <c r="F30" s="15"/>
    </row>
    <row r="31" spans="1:6" x14ac:dyDescent="0.35">
      <c r="A31" s="5"/>
      <c r="B31" s="9"/>
      <c r="C31" s="3"/>
      <c r="D31" s="4"/>
      <c r="E31" s="21"/>
      <c r="F31" s="15"/>
    </row>
    <row r="32" spans="1:6" ht="15" thickBot="1" x14ac:dyDescent="0.4">
      <c r="A32" s="5"/>
      <c r="B32" s="9"/>
      <c r="C32" s="3"/>
      <c r="D32" s="4"/>
      <c r="E32" s="21"/>
      <c r="F32" s="15"/>
    </row>
    <row r="33" spans="1:6" ht="15" thickBot="1" x14ac:dyDescent="0.4">
      <c r="A33" s="189" t="s">
        <v>24</v>
      </c>
      <c r="B33" s="190"/>
      <c r="C33" s="190"/>
      <c r="D33" s="190"/>
      <c r="E33" s="191"/>
      <c r="F33" s="18">
        <f>SUM(F3:F32)</f>
        <v>0</v>
      </c>
    </row>
  </sheetData>
  <mergeCells count="6">
    <mergeCell ref="A33:E33"/>
    <mergeCell ref="A1:A2"/>
    <mergeCell ref="B1:B2"/>
    <mergeCell ref="C1:C2"/>
    <mergeCell ref="D1:D2"/>
    <mergeCell ref="E1:E2"/>
  </mergeCell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7"/>
  <sheetViews>
    <sheetView view="pageBreakPreview" topLeftCell="A32" zoomScaleNormal="100" zoomScaleSheetLayoutView="100" workbookViewId="0">
      <selection activeCell="F47" sqref="F47"/>
    </sheetView>
  </sheetViews>
  <sheetFormatPr defaultRowHeight="14.5" x14ac:dyDescent="0.35"/>
  <cols>
    <col min="1" max="1" width="10" customWidth="1"/>
    <col min="2" max="2" width="40.6328125" bestFit="1" customWidth="1"/>
    <col min="3" max="4" width="11.36328125" customWidth="1"/>
    <col min="5" max="5" width="12.453125" customWidth="1"/>
    <col min="6" max="6" width="16.453125" customWidth="1"/>
  </cols>
  <sheetData>
    <row r="1" spans="1:6" ht="15" thickBot="1" x14ac:dyDescent="0.4">
      <c r="A1" s="192" t="s">
        <v>5</v>
      </c>
      <c r="B1" s="192" t="s">
        <v>6</v>
      </c>
      <c r="C1" s="192" t="s">
        <v>7</v>
      </c>
      <c r="D1" s="192" t="s">
        <v>8</v>
      </c>
      <c r="E1" s="194" t="s">
        <v>9</v>
      </c>
      <c r="F1" s="37" t="s">
        <v>10</v>
      </c>
    </row>
    <row r="2" spans="1:6" ht="15.75" customHeight="1" thickBot="1" x14ac:dyDescent="0.4">
      <c r="A2" s="193"/>
      <c r="B2" s="193"/>
      <c r="C2" s="193"/>
      <c r="D2" s="193"/>
      <c r="E2" s="195"/>
      <c r="F2" s="14" t="s">
        <v>11</v>
      </c>
    </row>
    <row r="3" spans="1:6" x14ac:dyDescent="0.35">
      <c r="A3" s="82"/>
      <c r="B3" s="76"/>
      <c r="C3" s="85"/>
      <c r="D3" s="86"/>
      <c r="E3" s="87"/>
      <c r="F3" s="86" t="str">
        <f>IF(OR(AND(D3="Prov",E3="Sum"),(E3="PC Sum")),". . . . . . . . .00",IF(ISERR(D3*E3),"",IF(D3*E3=0,"",ROUND(D3*E3,2))))</f>
        <v/>
      </c>
    </row>
    <row r="4" spans="1:6" x14ac:dyDescent="0.35">
      <c r="A4" s="88"/>
      <c r="B4" s="89" t="s">
        <v>95</v>
      </c>
      <c r="C4" s="85"/>
      <c r="D4" s="86"/>
      <c r="E4" s="85"/>
      <c r="F4" s="86"/>
    </row>
    <row r="5" spans="1:6" x14ac:dyDescent="0.35">
      <c r="A5" s="88"/>
      <c r="B5" s="115"/>
      <c r="C5" s="94"/>
      <c r="D5" s="85"/>
      <c r="E5" s="85"/>
      <c r="F5" s="86"/>
    </row>
    <row r="6" spans="1:6" x14ac:dyDescent="0.35">
      <c r="A6" s="176" t="s">
        <v>96</v>
      </c>
      <c r="B6" s="107" t="s">
        <v>97</v>
      </c>
      <c r="D6" s="136"/>
      <c r="E6" s="80"/>
      <c r="F6" s="86" t="str">
        <f>IF(OR(AND(D6="Prov",E6="Sum"),(E6="PC Sum")),". . . . . . . . .00",IF(ISERR(D6*E6),"",IF(D6*E6=0,"",ROUND(D6*E6,2))))</f>
        <v/>
      </c>
    </row>
    <row r="7" spans="1:6" ht="70.5" customHeight="1" x14ac:dyDescent="0.35">
      <c r="A7" s="111"/>
      <c r="B7" s="180" t="s">
        <v>74</v>
      </c>
      <c r="C7" s="95" t="s">
        <v>75</v>
      </c>
      <c r="D7" s="95">
        <v>18000</v>
      </c>
      <c r="E7" s="95"/>
      <c r="F7" s="97"/>
    </row>
    <row r="8" spans="1:6" x14ac:dyDescent="0.35">
      <c r="A8" s="120"/>
      <c r="B8" s="107"/>
      <c r="C8" s="94"/>
      <c r="D8" s="95"/>
      <c r="E8" s="95"/>
      <c r="F8" s="97" t="str">
        <f>IF(OR(AND(D8="Prov",E8="Sum"),(E8="PC Sum")),". . . . . . . . .00",IF(ISERR(D8*E8),"",IF(D8*E8=0,"",ROUND(D8*E8,2))))</f>
        <v/>
      </c>
    </row>
    <row r="9" spans="1:6" x14ac:dyDescent="0.35">
      <c r="A9" s="111" t="s">
        <v>98</v>
      </c>
      <c r="B9" s="107" t="s">
        <v>99</v>
      </c>
      <c r="C9" s="94"/>
      <c r="D9" s="95"/>
      <c r="E9" s="96"/>
      <c r="F9" s="97"/>
    </row>
    <row r="10" spans="1:6" x14ac:dyDescent="0.35">
      <c r="A10" s="177"/>
      <c r="B10" s="107" t="s">
        <v>100</v>
      </c>
      <c r="C10" s="94"/>
      <c r="D10" s="95"/>
      <c r="E10" s="96"/>
      <c r="F10" s="97"/>
    </row>
    <row r="11" spans="1:6" x14ac:dyDescent="0.35">
      <c r="A11" s="177"/>
      <c r="B11" s="107"/>
      <c r="C11" s="94"/>
      <c r="D11" s="95"/>
      <c r="E11" s="95"/>
      <c r="F11" s="97" t="str">
        <f>IF(OR(AND(D11="Prov",E11="Sum"),(E11="PC Sum")),". . . . . . . . .00",IF(ISERR(D11*E11),"",IF(D11*E11=0,"",ROUND(D11*E11,2))))</f>
        <v/>
      </c>
    </row>
    <row r="12" spans="1:6" ht="30.75" customHeight="1" x14ac:dyDescent="0.35">
      <c r="A12" s="177"/>
      <c r="B12" s="180" t="s">
        <v>101</v>
      </c>
      <c r="C12" s="94" t="s">
        <v>25</v>
      </c>
      <c r="D12" s="95">
        <v>50</v>
      </c>
      <c r="E12" s="96"/>
      <c r="F12" s="86"/>
    </row>
    <row r="13" spans="1:6" x14ac:dyDescent="0.35">
      <c r="A13" s="111"/>
      <c r="B13" s="107"/>
      <c r="C13" s="94"/>
      <c r="D13" s="95"/>
      <c r="E13" s="96"/>
      <c r="F13" s="97"/>
    </row>
    <row r="14" spans="1:6" x14ac:dyDescent="0.35">
      <c r="A14" s="120"/>
      <c r="B14" s="107"/>
      <c r="C14" s="94"/>
      <c r="D14" s="95"/>
      <c r="E14" s="96"/>
      <c r="F14" s="97"/>
    </row>
    <row r="15" spans="1:6" x14ac:dyDescent="0.35">
      <c r="A15" s="111"/>
      <c r="B15" s="107"/>
      <c r="C15" s="94"/>
      <c r="D15" s="95"/>
      <c r="E15" s="96"/>
      <c r="F15" s="97"/>
    </row>
    <row r="16" spans="1:6" x14ac:dyDescent="0.35">
      <c r="A16" s="111"/>
      <c r="B16" s="107"/>
      <c r="C16" s="94"/>
      <c r="D16" s="95"/>
      <c r="E16" s="96"/>
      <c r="F16" s="97"/>
    </row>
    <row r="17" spans="1:6" x14ac:dyDescent="0.35">
      <c r="A17" s="111"/>
      <c r="B17" s="107"/>
      <c r="C17" s="94"/>
      <c r="D17" s="95"/>
      <c r="E17" s="96"/>
      <c r="F17" s="97"/>
    </row>
    <row r="18" spans="1:6" x14ac:dyDescent="0.35">
      <c r="A18" s="111"/>
      <c r="B18" s="107"/>
      <c r="C18" s="94"/>
      <c r="D18" s="95"/>
      <c r="E18" s="96"/>
      <c r="F18" s="97"/>
    </row>
    <row r="19" spans="1:6" x14ac:dyDescent="0.35">
      <c r="A19" s="111"/>
      <c r="B19" s="107"/>
      <c r="C19" s="94"/>
      <c r="D19" s="95"/>
      <c r="E19" s="96"/>
      <c r="F19" s="97"/>
    </row>
    <row r="20" spans="1:6" x14ac:dyDescent="0.35">
      <c r="A20" s="111"/>
      <c r="B20" s="107"/>
      <c r="C20" s="94"/>
      <c r="D20" s="95"/>
      <c r="E20" s="96"/>
      <c r="F20" s="97"/>
    </row>
    <row r="21" spans="1:6" x14ac:dyDescent="0.35">
      <c r="A21" s="111"/>
      <c r="B21" s="107"/>
      <c r="C21" s="94"/>
      <c r="D21" s="95"/>
      <c r="E21" s="96"/>
      <c r="F21" s="97"/>
    </row>
    <row r="22" spans="1:6" x14ac:dyDescent="0.35">
      <c r="A22" s="111"/>
      <c r="B22" s="107"/>
      <c r="C22" s="94"/>
      <c r="D22" s="95"/>
      <c r="E22" s="96"/>
      <c r="F22" s="97"/>
    </row>
    <row r="23" spans="1:6" x14ac:dyDescent="0.35">
      <c r="A23" s="111"/>
      <c r="B23" s="107"/>
      <c r="C23" s="94"/>
      <c r="D23" s="95"/>
      <c r="E23" s="96"/>
      <c r="F23" s="97"/>
    </row>
    <row r="24" spans="1:6" x14ac:dyDescent="0.35">
      <c r="A24" s="111"/>
      <c r="B24" s="107"/>
      <c r="C24" s="94"/>
      <c r="D24" s="95"/>
      <c r="E24" s="96"/>
      <c r="F24" s="97"/>
    </row>
    <row r="25" spans="1:6" x14ac:dyDescent="0.35">
      <c r="A25" s="79"/>
      <c r="B25" s="107"/>
      <c r="C25" s="94"/>
      <c r="D25" s="85"/>
      <c r="E25" s="85"/>
      <c r="F25" s="97"/>
    </row>
    <row r="26" spans="1:6" x14ac:dyDescent="0.35">
      <c r="A26" s="79"/>
      <c r="B26" s="107"/>
      <c r="C26" s="94"/>
      <c r="D26" s="85"/>
      <c r="E26" s="85"/>
      <c r="F26" s="97"/>
    </row>
    <row r="27" spans="1:6" x14ac:dyDescent="0.35">
      <c r="A27" s="88"/>
      <c r="B27" s="115"/>
      <c r="C27" s="94"/>
      <c r="D27" s="85"/>
      <c r="E27" s="85"/>
      <c r="F27" s="97"/>
    </row>
    <row r="28" spans="1:6" x14ac:dyDescent="0.35">
      <c r="A28" s="88"/>
      <c r="B28" s="115"/>
      <c r="C28" s="94"/>
      <c r="D28" s="85"/>
      <c r="E28" s="85"/>
      <c r="F28" s="97"/>
    </row>
    <row r="29" spans="1:6" x14ac:dyDescent="0.35">
      <c r="A29" s="88"/>
      <c r="B29" s="115"/>
      <c r="C29" s="94"/>
      <c r="D29" s="80"/>
      <c r="E29" s="80"/>
      <c r="F29" s="97"/>
    </row>
    <row r="30" spans="1:6" x14ac:dyDescent="0.35">
      <c r="A30" s="88"/>
      <c r="B30" s="115"/>
      <c r="C30" s="94"/>
      <c r="D30" s="80"/>
      <c r="E30" s="80"/>
      <c r="F30" s="97"/>
    </row>
    <row r="31" spans="1:6" x14ac:dyDescent="0.35">
      <c r="A31" s="88"/>
      <c r="B31" s="115"/>
      <c r="C31" s="94"/>
      <c r="D31" s="80"/>
      <c r="E31" s="80"/>
      <c r="F31" s="97"/>
    </row>
    <row r="32" spans="1:6" x14ac:dyDescent="0.35">
      <c r="A32" s="88"/>
      <c r="B32" s="115"/>
      <c r="C32" s="94"/>
      <c r="D32" s="80"/>
      <c r="E32" s="80"/>
      <c r="F32" s="97"/>
    </row>
    <row r="33" spans="1:6" x14ac:dyDescent="0.35">
      <c r="A33" s="88"/>
      <c r="B33" s="115"/>
      <c r="C33" s="94"/>
      <c r="D33" s="80"/>
      <c r="E33" s="80"/>
      <c r="F33" s="97"/>
    </row>
    <row r="34" spans="1:6" x14ac:dyDescent="0.35">
      <c r="A34" s="79"/>
      <c r="B34" s="107"/>
      <c r="C34" s="94"/>
      <c r="D34" s="80"/>
      <c r="E34" s="80"/>
      <c r="F34" s="97"/>
    </row>
    <row r="35" spans="1:6" x14ac:dyDescent="0.35">
      <c r="A35" s="79"/>
      <c r="B35" s="107"/>
      <c r="C35" s="94"/>
      <c r="D35" s="80"/>
      <c r="E35" s="80"/>
      <c r="F35" s="97"/>
    </row>
    <row r="36" spans="1:6" x14ac:dyDescent="0.35">
      <c r="A36" s="79"/>
      <c r="B36" s="107"/>
      <c r="C36" s="94"/>
      <c r="D36" s="80"/>
      <c r="E36" s="80"/>
      <c r="F36" s="97"/>
    </row>
    <row r="37" spans="1:6" x14ac:dyDescent="0.35">
      <c r="A37" s="79"/>
      <c r="B37" s="107"/>
      <c r="C37" s="94"/>
      <c r="D37" s="80"/>
      <c r="E37" s="80"/>
      <c r="F37" s="97"/>
    </row>
    <row r="38" spans="1:6" x14ac:dyDescent="0.35">
      <c r="A38" s="79"/>
      <c r="B38" s="107"/>
      <c r="C38" s="94"/>
      <c r="D38" s="80"/>
      <c r="E38" s="80"/>
      <c r="F38" s="97"/>
    </row>
    <row r="39" spans="1:6" x14ac:dyDescent="0.35">
      <c r="A39" s="88"/>
      <c r="B39" s="107"/>
      <c r="C39" s="94"/>
      <c r="D39" s="80"/>
      <c r="E39" s="80"/>
      <c r="F39" s="97"/>
    </row>
    <row r="40" spans="1:6" x14ac:dyDescent="0.35">
      <c r="A40" s="88"/>
      <c r="B40" s="115"/>
      <c r="C40" s="94"/>
      <c r="D40" s="80"/>
      <c r="E40" s="80"/>
      <c r="F40" s="97"/>
    </row>
    <row r="41" spans="1:6" x14ac:dyDescent="0.35">
      <c r="A41" s="88"/>
      <c r="B41" s="115"/>
      <c r="C41" s="94"/>
      <c r="D41" s="80"/>
      <c r="E41" s="80"/>
      <c r="F41" s="97"/>
    </row>
    <row r="42" spans="1:6" x14ac:dyDescent="0.35">
      <c r="A42" s="79"/>
      <c r="B42" s="107"/>
      <c r="C42" s="94"/>
      <c r="D42" s="80"/>
      <c r="E42" s="80"/>
      <c r="F42" s="97"/>
    </row>
    <row r="43" spans="1:6" x14ac:dyDescent="0.35">
      <c r="A43" s="88"/>
      <c r="B43" s="115"/>
      <c r="C43" s="94"/>
      <c r="D43" s="80"/>
      <c r="E43" s="80"/>
      <c r="F43" s="97"/>
    </row>
    <row r="44" spans="1:6" x14ac:dyDescent="0.35">
      <c r="A44" s="88"/>
      <c r="B44" s="115"/>
      <c r="C44" s="94"/>
      <c r="D44" s="80"/>
      <c r="E44" s="80"/>
      <c r="F44" s="97"/>
    </row>
    <row r="45" spans="1:6" x14ac:dyDescent="0.35">
      <c r="A45" s="79"/>
      <c r="B45" s="107"/>
      <c r="C45" s="94"/>
      <c r="D45" s="80"/>
      <c r="E45" s="80"/>
      <c r="F45" s="97"/>
    </row>
    <row r="46" spans="1:6" ht="15" thickBot="1" x14ac:dyDescent="0.4">
      <c r="A46" s="88"/>
      <c r="B46" s="115"/>
      <c r="C46" s="94"/>
      <c r="D46" s="178"/>
      <c r="E46" s="179"/>
      <c r="F46" s="97"/>
    </row>
    <row r="47" spans="1:6" ht="15" thickBot="1" x14ac:dyDescent="0.4">
      <c r="A47" s="189" t="s">
        <v>24</v>
      </c>
      <c r="B47" s="190" t="s">
        <v>67</v>
      </c>
      <c r="C47" s="190"/>
      <c r="D47" s="190"/>
      <c r="E47" s="191"/>
      <c r="F47" s="18"/>
    </row>
  </sheetData>
  <mergeCells count="6">
    <mergeCell ref="A47:E47"/>
    <mergeCell ref="A1:A2"/>
    <mergeCell ref="B1:B2"/>
    <mergeCell ref="C1:C2"/>
    <mergeCell ref="D1:D2"/>
    <mergeCell ref="E1:E2"/>
  </mergeCells>
  <pageMargins left="0.7" right="0.7" top="0.75" bottom="0.75" header="0.3" footer="0.3"/>
  <pageSetup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7"/>
  <sheetViews>
    <sheetView view="pageBreakPreview" topLeftCell="A7" zoomScaleNormal="100" zoomScaleSheetLayoutView="100" workbookViewId="0">
      <selection activeCell="H8" sqref="H8:L18"/>
    </sheetView>
  </sheetViews>
  <sheetFormatPr defaultRowHeight="14.5" x14ac:dyDescent="0.35"/>
  <cols>
    <col min="2" max="2" width="42.6328125" bestFit="1" customWidth="1"/>
    <col min="4" max="4" width="12.6328125" bestFit="1" customWidth="1"/>
    <col min="6" max="6" width="18.6328125" customWidth="1"/>
    <col min="9" max="9" width="10.08984375" bestFit="1" customWidth="1"/>
    <col min="10" max="10" width="15.90625" bestFit="1" customWidth="1"/>
    <col min="11" max="11" width="10.08984375" bestFit="1" customWidth="1"/>
  </cols>
  <sheetData>
    <row r="1" spans="1:11" ht="15.75" customHeight="1" x14ac:dyDescent="0.35"/>
    <row r="2" spans="1:11" ht="15" thickBot="1" x14ac:dyDescent="0.4"/>
    <row r="3" spans="1:11" ht="15" customHeight="1" thickBot="1" x14ac:dyDescent="0.4">
      <c r="A3" s="192" t="s">
        <v>5</v>
      </c>
      <c r="B3" s="196" t="s">
        <v>6</v>
      </c>
      <c r="C3" s="192" t="s">
        <v>7</v>
      </c>
      <c r="D3" s="192" t="s">
        <v>8</v>
      </c>
      <c r="E3" s="192" t="s">
        <v>9</v>
      </c>
      <c r="F3" s="37" t="s">
        <v>10</v>
      </c>
    </row>
    <row r="4" spans="1:11" ht="15" thickBot="1" x14ac:dyDescent="0.4">
      <c r="A4" s="193"/>
      <c r="B4" s="197"/>
      <c r="C4" s="193"/>
      <c r="D4" s="193"/>
      <c r="E4" s="193"/>
      <c r="F4" s="14" t="s">
        <v>11</v>
      </c>
    </row>
    <row r="5" spans="1:11" ht="15.75" customHeight="1" x14ac:dyDescent="0.35">
      <c r="A5" s="115"/>
      <c r="B5" s="130" t="s">
        <v>1</v>
      </c>
      <c r="C5" s="121"/>
      <c r="D5" s="86"/>
      <c r="E5" s="85"/>
      <c r="F5" s="131" t="str">
        <f>IF(OR(AND(D5="Prov",E5="Sum"),(E5="PC Sum")),". . . . . . . . .00",IF(ISERR(D5*E5),"",IF(D5*E5=0,"",ROUND(D5*E5,2))))</f>
        <v/>
      </c>
    </row>
    <row r="6" spans="1:11" x14ac:dyDescent="0.35">
      <c r="A6" s="88"/>
      <c r="B6" s="89"/>
      <c r="C6" s="88"/>
      <c r="D6" s="91"/>
      <c r="E6" s="85"/>
      <c r="F6" s="131"/>
    </row>
    <row r="7" spans="1:11" x14ac:dyDescent="0.35">
      <c r="A7" s="103"/>
      <c r="B7" s="101"/>
      <c r="C7" s="102"/>
      <c r="D7" s="105"/>
      <c r="E7" s="96"/>
      <c r="F7" s="132"/>
    </row>
    <row r="8" spans="1:11" x14ac:dyDescent="0.35">
      <c r="A8" s="106" t="s">
        <v>34</v>
      </c>
      <c r="B8" s="107" t="s">
        <v>69</v>
      </c>
      <c r="C8" s="102"/>
      <c r="D8" s="105"/>
      <c r="E8" s="96"/>
      <c r="F8" s="97"/>
    </row>
    <row r="9" spans="1:11" x14ac:dyDescent="0.35">
      <c r="A9" s="98"/>
      <c r="B9" s="107" t="s">
        <v>70</v>
      </c>
      <c r="C9" s="102"/>
      <c r="D9" s="105"/>
      <c r="E9" s="96"/>
      <c r="F9" s="97"/>
    </row>
    <row r="10" spans="1:11" x14ac:dyDescent="0.35">
      <c r="A10" s="98"/>
      <c r="B10" s="101"/>
      <c r="C10" s="102"/>
      <c r="D10" s="105"/>
      <c r="E10" s="96"/>
      <c r="F10" s="97"/>
    </row>
    <row r="11" spans="1:11" ht="15.5" x14ac:dyDescent="0.35">
      <c r="A11" s="98"/>
      <c r="B11" s="101" t="s">
        <v>114</v>
      </c>
      <c r="C11" s="94" t="s">
        <v>59</v>
      </c>
      <c r="D11" s="104">
        <v>13966</v>
      </c>
      <c r="E11" s="96"/>
      <c r="F11" s="97"/>
      <c r="I11" s="128"/>
    </row>
    <row r="12" spans="1:11" x14ac:dyDescent="0.35">
      <c r="A12" s="98"/>
      <c r="B12" s="101"/>
      <c r="C12" s="102"/>
      <c r="D12" s="104"/>
      <c r="E12" s="96"/>
      <c r="F12" s="97"/>
    </row>
    <row r="13" spans="1:11" ht="15.5" x14ac:dyDescent="0.35">
      <c r="A13" s="106"/>
      <c r="B13" s="101" t="s">
        <v>115</v>
      </c>
      <c r="C13" s="94" t="s">
        <v>59</v>
      </c>
      <c r="D13" s="104">
        <v>2621</v>
      </c>
      <c r="E13" s="96"/>
      <c r="F13" s="97"/>
    </row>
    <row r="14" spans="1:11" x14ac:dyDescent="0.35">
      <c r="A14" s="98"/>
      <c r="B14" s="101"/>
      <c r="C14" s="102"/>
      <c r="D14" s="104"/>
      <c r="E14" s="96"/>
      <c r="F14" s="97"/>
    </row>
    <row r="15" spans="1:11" ht="15.5" x14ac:dyDescent="0.35">
      <c r="A15" s="98"/>
      <c r="B15" s="101" t="s">
        <v>121</v>
      </c>
      <c r="C15" s="94" t="s">
        <v>59</v>
      </c>
      <c r="D15" s="104">
        <v>2729</v>
      </c>
      <c r="E15" s="96"/>
      <c r="F15" s="97"/>
    </row>
    <row r="16" spans="1:11" x14ac:dyDescent="0.35">
      <c r="A16" s="98"/>
      <c r="B16" s="101"/>
      <c r="C16" s="102"/>
      <c r="D16" s="105"/>
      <c r="E16" s="96"/>
      <c r="F16" s="97"/>
      <c r="K16" s="128"/>
    </row>
    <row r="17" spans="1:9" x14ac:dyDescent="0.35">
      <c r="A17" s="103"/>
      <c r="B17" s="101"/>
      <c r="C17" s="102"/>
      <c r="D17" s="105"/>
      <c r="E17" s="96"/>
      <c r="F17" s="97"/>
      <c r="I17" s="129"/>
    </row>
    <row r="18" spans="1:9" x14ac:dyDescent="0.35">
      <c r="A18" s="103"/>
      <c r="B18" s="101"/>
      <c r="C18" s="94"/>
      <c r="D18" s="97"/>
      <c r="E18" s="80"/>
      <c r="F18" s="97"/>
    </row>
    <row r="19" spans="1:9" x14ac:dyDescent="0.35">
      <c r="A19" s="103"/>
      <c r="B19" s="101"/>
      <c r="C19" s="94"/>
      <c r="D19" s="97"/>
      <c r="E19" s="80"/>
      <c r="F19" s="97"/>
    </row>
    <row r="20" spans="1:9" x14ac:dyDescent="0.35">
      <c r="A20" s="92" t="s">
        <v>72</v>
      </c>
      <c r="B20" s="93" t="s">
        <v>73</v>
      </c>
      <c r="C20" s="94" t="s">
        <v>32</v>
      </c>
      <c r="D20" s="97">
        <v>16209</v>
      </c>
      <c r="E20" s="80"/>
      <c r="F20" s="97"/>
    </row>
    <row r="21" spans="1:9" x14ac:dyDescent="0.35">
      <c r="A21" s="103"/>
      <c r="B21" s="101"/>
      <c r="C21" s="94"/>
      <c r="D21" s="97"/>
      <c r="E21" s="80"/>
      <c r="F21" s="97"/>
    </row>
    <row r="22" spans="1:9" x14ac:dyDescent="0.35">
      <c r="A22" s="103"/>
      <c r="B22" s="101"/>
      <c r="C22" s="94"/>
      <c r="D22" s="97"/>
      <c r="E22" s="80"/>
      <c r="F22" s="97"/>
    </row>
    <row r="23" spans="1:9" x14ac:dyDescent="0.35">
      <c r="A23" s="103"/>
      <c r="B23" s="101"/>
      <c r="C23" s="94"/>
      <c r="D23" s="97"/>
      <c r="E23" s="80"/>
      <c r="F23" s="97"/>
    </row>
    <row r="24" spans="1:9" x14ac:dyDescent="0.35">
      <c r="A24" s="103"/>
      <c r="B24" s="101"/>
      <c r="C24" s="94"/>
      <c r="D24" s="97"/>
      <c r="E24" s="80"/>
      <c r="F24" s="97"/>
    </row>
    <row r="25" spans="1:9" x14ac:dyDescent="0.35">
      <c r="A25" s="103"/>
      <c r="B25" s="101"/>
      <c r="C25" s="94"/>
      <c r="D25" s="97"/>
      <c r="E25" s="80"/>
      <c r="F25" s="97"/>
    </row>
    <row r="26" spans="1:9" x14ac:dyDescent="0.35">
      <c r="A26" s="103"/>
      <c r="B26" s="101"/>
      <c r="C26" s="94"/>
      <c r="D26" s="97"/>
      <c r="E26" s="80"/>
      <c r="F26" s="97"/>
    </row>
    <row r="27" spans="1:9" x14ac:dyDescent="0.35">
      <c r="A27" s="103"/>
      <c r="B27" s="101"/>
      <c r="C27" s="94"/>
      <c r="D27" s="97"/>
      <c r="E27" s="80"/>
      <c r="F27" s="97"/>
    </row>
    <row r="28" spans="1:9" x14ac:dyDescent="0.35">
      <c r="A28" s="103"/>
      <c r="B28" s="101"/>
      <c r="C28" s="94"/>
      <c r="D28" s="97"/>
      <c r="E28" s="80"/>
      <c r="F28" s="97"/>
    </row>
    <row r="29" spans="1:9" x14ac:dyDescent="0.35">
      <c r="A29" s="103"/>
      <c r="B29" s="101"/>
      <c r="C29" s="94"/>
      <c r="D29" s="97"/>
      <c r="E29" s="80"/>
      <c r="F29" s="97"/>
    </row>
    <row r="30" spans="1:9" x14ac:dyDescent="0.35">
      <c r="A30" s="103"/>
      <c r="B30" s="101"/>
      <c r="C30" s="94"/>
      <c r="D30" s="97"/>
      <c r="E30" s="80"/>
      <c r="F30" s="97"/>
    </row>
    <row r="31" spans="1:9" x14ac:dyDescent="0.35">
      <c r="A31" s="103"/>
      <c r="B31" s="101"/>
      <c r="C31" s="94"/>
      <c r="D31" s="97"/>
      <c r="E31" s="80"/>
      <c r="F31" s="97"/>
    </row>
    <row r="32" spans="1:9" x14ac:dyDescent="0.35">
      <c r="A32" s="103"/>
      <c r="B32" s="101"/>
      <c r="C32" s="94"/>
      <c r="D32" s="97"/>
      <c r="E32" s="80"/>
      <c r="F32" s="97"/>
    </row>
    <row r="33" spans="1:6" x14ac:dyDescent="0.35">
      <c r="A33" s="103"/>
      <c r="B33" s="101"/>
      <c r="C33" s="94"/>
      <c r="D33" s="97"/>
      <c r="E33" s="80"/>
      <c r="F33" s="97"/>
    </row>
    <row r="34" spans="1:6" x14ac:dyDescent="0.35">
      <c r="A34" s="88"/>
      <c r="B34" s="115"/>
      <c r="C34" s="94"/>
      <c r="D34" s="95"/>
      <c r="E34" s="96"/>
      <c r="F34" s="97"/>
    </row>
    <row r="35" spans="1:6" x14ac:dyDescent="0.35">
      <c r="A35" s="82"/>
      <c r="B35" s="116"/>
      <c r="C35" s="117"/>
      <c r="D35" s="118"/>
      <c r="E35" s="119"/>
      <c r="F35" s="78"/>
    </row>
    <row r="36" spans="1:6" x14ac:dyDescent="0.35">
      <c r="A36" s="120">
        <v>3300</v>
      </c>
      <c r="B36" s="107" t="s">
        <v>67</v>
      </c>
      <c r="C36" s="76"/>
      <c r="D36" s="77"/>
      <c r="E36" s="121"/>
      <c r="F36" s="122">
        <f>SUM(F5:F35)</f>
        <v>0</v>
      </c>
    </row>
    <row r="37" spans="1:6" x14ac:dyDescent="0.35">
      <c r="A37" s="123"/>
      <c r="B37" s="124"/>
      <c r="C37" s="125"/>
      <c r="D37" s="126"/>
      <c r="E37" s="127"/>
      <c r="F37" s="81"/>
    </row>
  </sheetData>
  <mergeCells count="5">
    <mergeCell ref="B3:B4"/>
    <mergeCell ref="D3:D4"/>
    <mergeCell ref="E3:E4"/>
    <mergeCell ref="A3:A4"/>
    <mergeCell ref="C3:C4"/>
  </mergeCells>
  <phoneticPr fontId="26" type="noConversion"/>
  <pageMargins left="0.7" right="0.7" top="0.75" bottom="0.75" header="0.3" footer="0.3"/>
  <pageSetup scale="82" orientation="portrait" r:id="rId1"/>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6"/>
  <sheetViews>
    <sheetView view="pageBreakPreview" zoomScale="90" zoomScaleNormal="100" zoomScaleSheetLayoutView="90" workbookViewId="0">
      <selection activeCell="L29" sqref="L28:L29"/>
    </sheetView>
  </sheetViews>
  <sheetFormatPr defaultRowHeight="14.5" x14ac:dyDescent="0.35"/>
  <cols>
    <col min="1" max="1" width="10" customWidth="1"/>
    <col min="2" max="3" width="4.90625" customWidth="1"/>
    <col min="4" max="4" width="39.54296875" customWidth="1"/>
    <col min="5" max="5" width="0" hidden="1" customWidth="1"/>
    <col min="6" max="6" width="11.36328125" customWidth="1"/>
    <col min="7" max="7" width="12.453125" customWidth="1"/>
    <col min="8" max="8" width="11.36328125" customWidth="1"/>
    <col min="9" max="9" width="16.453125" customWidth="1"/>
  </cols>
  <sheetData>
    <row r="1" spans="1:9" ht="15.75" customHeight="1" thickBot="1" x14ac:dyDescent="0.4">
      <c r="A1" s="192" t="s">
        <v>5</v>
      </c>
      <c r="B1" s="196" t="s">
        <v>6</v>
      </c>
      <c r="C1" s="200"/>
      <c r="D1" s="198"/>
      <c r="E1" s="192" t="s">
        <v>7</v>
      </c>
      <c r="F1" s="192" t="s">
        <v>7</v>
      </c>
      <c r="G1" s="192" t="s">
        <v>8</v>
      </c>
      <c r="H1" s="31" t="s">
        <v>9</v>
      </c>
      <c r="I1" s="37" t="s">
        <v>10</v>
      </c>
    </row>
    <row r="2" spans="1:9" ht="15" thickBot="1" x14ac:dyDescent="0.4">
      <c r="A2" s="193"/>
      <c r="B2" s="197"/>
      <c r="C2" s="201"/>
      <c r="D2" s="199"/>
      <c r="E2" s="193"/>
      <c r="F2" s="193"/>
      <c r="G2" s="193"/>
      <c r="H2" s="38"/>
      <c r="I2" s="14" t="s">
        <v>11</v>
      </c>
    </row>
    <row r="3" spans="1:9" x14ac:dyDescent="0.35">
      <c r="A3" s="82"/>
      <c r="B3" s="83"/>
      <c r="C3" s="76"/>
      <c r="D3" s="84"/>
      <c r="E3" s="84"/>
      <c r="F3" s="85"/>
      <c r="G3" s="86" t="str">
        <f>IF(OR(AND(D3="Prov",F3="Sum"),(F3="PC Sum")),". . . . . . . . .00",IF(ISERR(D3*F3),"",IF(D3*F3=0,"",ROUND(D3*F3,2))))</f>
        <v/>
      </c>
      <c r="H3" s="87"/>
      <c r="I3" s="86" t="str">
        <f>IF(OR(AND(G3="Prov",H3="Sum"),(H3="PC Sum")),". . . . . . . . .00",IF(ISERR(G3*H3),"",IF(G3*H3=0,"",ROUND(G3*H3,2))))</f>
        <v/>
      </c>
    </row>
    <row r="4" spans="1:9" x14ac:dyDescent="0.35">
      <c r="A4" s="88"/>
      <c r="B4" s="89" t="s">
        <v>2</v>
      </c>
      <c r="C4" s="76"/>
      <c r="D4" s="84"/>
      <c r="E4" s="84"/>
      <c r="F4" s="85"/>
      <c r="G4" s="86" t="str">
        <f>IF(OR(AND(D4="Prov",F4="Sum"),(F4="PC Sum")),". . . . . . . . .00",IF(ISERR(D4*F4),"",IF(D4*F4=0,"",ROUND(D4*F4,2))))</f>
        <v/>
      </c>
      <c r="H4" s="85"/>
      <c r="I4" s="86" t="str">
        <f>IF(OR(AND(G4="Prov",H4="Sum"),(H4="PC Sum")),". . . . . . . . .00",IF(ISERR(G4*H4),"",IF(G4*H4=0,"",ROUND(G4*H4,2))))</f>
        <v/>
      </c>
    </row>
    <row r="5" spans="1:9" x14ac:dyDescent="0.35">
      <c r="A5" s="88"/>
      <c r="B5" s="89"/>
      <c r="C5" s="76"/>
      <c r="D5" s="90"/>
      <c r="E5" s="90"/>
      <c r="F5" s="88"/>
      <c r="G5" s="91"/>
      <c r="H5" s="85"/>
      <c r="I5" s="86" t="str">
        <f>IF(OR(AND(G5="Prov",H5="Sum"),(H5="PC Sum")),". . . . . . . . .00",IF(ISERR(G5*H5),"",IF(G5*H5=0,"",ROUND(G5*H5,2))))</f>
        <v/>
      </c>
    </row>
    <row r="6" spans="1:9" x14ac:dyDescent="0.35">
      <c r="A6" s="111" t="s">
        <v>76</v>
      </c>
      <c r="B6" s="107" t="s">
        <v>77</v>
      </c>
      <c r="C6" s="75"/>
      <c r="D6" s="112"/>
      <c r="E6" s="112"/>
      <c r="F6" s="108"/>
      <c r="G6" s="85"/>
      <c r="H6" s="109"/>
      <c r="I6" s="86"/>
    </row>
    <row r="7" spans="1:9" x14ac:dyDescent="0.35">
      <c r="A7" s="120"/>
      <c r="B7" s="107" t="s">
        <v>78</v>
      </c>
      <c r="C7" s="75"/>
      <c r="D7" s="112"/>
      <c r="E7" s="112"/>
      <c r="F7" s="108"/>
      <c r="G7" s="85"/>
      <c r="H7" s="109"/>
      <c r="I7" s="86"/>
    </row>
    <row r="8" spans="1:9" x14ac:dyDescent="0.35">
      <c r="A8" s="120"/>
      <c r="B8" s="107" t="s">
        <v>79</v>
      </c>
      <c r="C8" s="75"/>
      <c r="D8" s="112"/>
      <c r="E8" s="112"/>
      <c r="F8" s="108"/>
      <c r="G8" s="110"/>
      <c r="H8" s="109"/>
      <c r="I8" s="86"/>
    </row>
    <row r="9" spans="1:9" x14ac:dyDescent="0.35">
      <c r="A9" s="120"/>
      <c r="B9" s="115"/>
      <c r="C9" s="76"/>
      <c r="D9" s="114"/>
      <c r="E9" s="114"/>
      <c r="F9" s="94"/>
      <c r="G9" s="80"/>
      <c r="H9" s="109"/>
      <c r="I9" s="86"/>
    </row>
    <row r="10" spans="1:9" x14ac:dyDescent="0.35">
      <c r="A10" s="120"/>
      <c r="B10" s="115" t="s">
        <v>118</v>
      </c>
      <c r="C10" s="76"/>
      <c r="D10" s="114"/>
      <c r="E10" s="114"/>
      <c r="F10" s="94"/>
      <c r="G10" s="187"/>
      <c r="H10" s="109"/>
      <c r="I10" s="86" t="str">
        <f t="shared" ref="I10:I14" si="0">IF(OR(AND(G10="Prov",H10="Sum"),(H10="PC Sum")),". . . . . . . . .00",IF(ISERR(G10*H10),"",IF(G10*H10=0,"",ROUND(G10*H10,2))))</f>
        <v/>
      </c>
    </row>
    <row r="11" spans="1:9" x14ac:dyDescent="0.35">
      <c r="A11" s="120"/>
      <c r="B11" s="115"/>
      <c r="C11" s="76"/>
      <c r="D11" s="114"/>
      <c r="E11" s="114"/>
      <c r="F11" s="94"/>
      <c r="G11" s="80"/>
      <c r="H11" s="109"/>
      <c r="I11" s="86" t="str">
        <f t="shared" si="0"/>
        <v/>
      </c>
    </row>
    <row r="12" spans="1:9" x14ac:dyDescent="0.35">
      <c r="A12" s="120"/>
      <c r="B12" s="115"/>
      <c r="C12" s="76" t="s">
        <v>116</v>
      </c>
      <c r="D12" s="114" t="s">
        <v>119</v>
      </c>
      <c r="E12" s="114"/>
      <c r="F12" s="94"/>
      <c r="G12" s="135"/>
      <c r="H12" s="80"/>
      <c r="I12" s="86" t="str">
        <f t="shared" si="0"/>
        <v/>
      </c>
    </row>
    <row r="13" spans="1:9" x14ac:dyDescent="0.35">
      <c r="A13" s="120"/>
      <c r="B13" s="115"/>
      <c r="C13" s="76"/>
      <c r="D13" s="114" t="s">
        <v>117</v>
      </c>
      <c r="E13" s="114"/>
      <c r="F13" s="94"/>
      <c r="G13" s="136"/>
      <c r="H13" s="80"/>
      <c r="I13" s="86"/>
    </row>
    <row r="14" spans="1:9" ht="15.5" x14ac:dyDescent="0.35">
      <c r="A14" s="120"/>
      <c r="B14" s="115"/>
      <c r="C14" s="76"/>
      <c r="D14" s="114" t="s">
        <v>120</v>
      </c>
      <c r="E14" s="114"/>
      <c r="F14" s="94" t="s">
        <v>59</v>
      </c>
      <c r="G14" s="80">
        <v>2025</v>
      </c>
      <c r="H14" s="80"/>
      <c r="I14" s="86"/>
    </row>
    <row r="15" spans="1:9" x14ac:dyDescent="0.35">
      <c r="A15" s="120"/>
      <c r="B15" s="115"/>
      <c r="C15" s="76"/>
      <c r="D15" s="114"/>
      <c r="E15" s="114"/>
      <c r="F15" s="94"/>
      <c r="G15" s="80"/>
      <c r="H15" s="109"/>
      <c r="I15" s="86"/>
    </row>
    <row r="16" spans="1:9" x14ac:dyDescent="0.35">
      <c r="A16" s="120"/>
      <c r="B16" s="101" t="s">
        <v>71</v>
      </c>
      <c r="C16" s="99" t="s">
        <v>80</v>
      </c>
      <c r="D16" s="100"/>
      <c r="E16" s="102"/>
      <c r="F16" s="94"/>
      <c r="G16" s="80"/>
      <c r="H16" s="109"/>
      <c r="I16" s="86"/>
    </row>
    <row r="17" spans="1:9" x14ac:dyDescent="0.35">
      <c r="A17" s="120"/>
      <c r="B17" s="101"/>
      <c r="C17" s="99" t="s">
        <v>81</v>
      </c>
      <c r="D17" s="100"/>
      <c r="E17" s="102"/>
      <c r="F17" s="94"/>
      <c r="G17" s="80"/>
      <c r="H17" s="109"/>
      <c r="I17" s="86"/>
    </row>
    <row r="18" spans="1:9" x14ac:dyDescent="0.35">
      <c r="A18" s="120"/>
      <c r="B18" s="101"/>
      <c r="C18" s="99"/>
      <c r="D18" s="100"/>
      <c r="E18" s="102"/>
      <c r="F18" s="94"/>
      <c r="G18" s="80"/>
      <c r="H18" s="109"/>
      <c r="I18" s="86"/>
    </row>
    <row r="19" spans="1:9" x14ac:dyDescent="0.35">
      <c r="A19" s="120"/>
      <c r="B19" s="101"/>
      <c r="C19" s="137" t="s">
        <v>68</v>
      </c>
      <c r="D19" s="100" t="s">
        <v>82</v>
      </c>
      <c r="E19" s="102"/>
      <c r="F19" s="94"/>
      <c r="G19" s="80"/>
      <c r="H19" s="109"/>
      <c r="I19" s="86"/>
    </row>
    <row r="20" spans="1:9" ht="15.5" x14ac:dyDescent="0.35">
      <c r="A20" s="120"/>
      <c r="B20" s="101"/>
      <c r="C20" s="99"/>
      <c r="D20" s="100" t="s">
        <v>83</v>
      </c>
      <c r="E20" s="102" t="s">
        <v>32</v>
      </c>
      <c r="F20" s="94" t="s">
        <v>59</v>
      </c>
      <c r="G20" s="80">
        <v>2025</v>
      </c>
      <c r="H20" s="109"/>
      <c r="I20" s="86"/>
    </row>
    <row r="21" spans="1:9" ht="11.25" customHeight="1" x14ac:dyDescent="0.35">
      <c r="A21" s="120"/>
      <c r="B21" s="115"/>
      <c r="C21" s="76"/>
      <c r="D21" s="114"/>
      <c r="E21" s="114"/>
      <c r="F21" s="94"/>
      <c r="G21" s="80"/>
      <c r="H21" s="109"/>
      <c r="I21" s="86"/>
    </row>
    <row r="22" spans="1:9" x14ac:dyDescent="0.35">
      <c r="A22" s="120"/>
      <c r="B22" s="115" t="s">
        <v>123</v>
      </c>
      <c r="C22" s="76" t="s">
        <v>80</v>
      </c>
      <c r="D22" s="114"/>
      <c r="E22" s="114"/>
      <c r="F22" s="108"/>
      <c r="G22" s="113"/>
      <c r="H22" s="133"/>
      <c r="I22" s="134"/>
    </row>
    <row r="23" spans="1:9" x14ac:dyDescent="0.35">
      <c r="A23" s="120"/>
      <c r="B23" s="115"/>
      <c r="C23" s="76" t="s">
        <v>81</v>
      </c>
      <c r="D23" s="114"/>
      <c r="E23" s="114"/>
      <c r="F23" s="108"/>
      <c r="G23" s="113"/>
      <c r="H23" s="133"/>
      <c r="I23" s="134"/>
    </row>
    <row r="24" spans="1:9" x14ac:dyDescent="0.35">
      <c r="A24" s="120"/>
      <c r="B24" s="115"/>
      <c r="C24" s="76"/>
      <c r="D24" s="114"/>
      <c r="E24" s="114"/>
      <c r="F24" s="108"/>
      <c r="G24" s="113"/>
      <c r="H24" s="133"/>
      <c r="I24" s="134"/>
    </row>
    <row r="25" spans="1:9" x14ac:dyDescent="0.35">
      <c r="A25" s="120"/>
      <c r="B25" s="115"/>
      <c r="C25" s="76" t="s">
        <v>68</v>
      </c>
      <c r="D25" s="114" t="s">
        <v>82</v>
      </c>
      <c r="E25" s="114"/>
      <c r="F25" s="108"/>
      <c r="G25" s="113"/>
      <c r="H25" s="133"/>
      <c r="I25" s="134"/>
    </row>
    <row r="26" spans="1:9" x14ac:dyDescent="0.35">
      <c r="A26" s="120"/>
      <c r="B26" s="115"/>
      <c r="C26" s="76"/>
      <c r="D26" s="114" t="s">
        <v>124</v>
      </c>
      <c r="E26" s="114" t="s">
        <v>32</v>
      </c>
      <c r="F26" s="108" t="s">
        <v>122</v>
      </c>
      <c r="G26" s="80">
        <v>3500</v>
      </c>
      <c r="H26" s="109"/>
      <c r="I26" s="86"/>
    </row>
    <row r="27" spans="1:9" x14ac:dyDescent="0.35">
      <c r="A27" s="138"/>
      <c r="B27" s="115"/>
      <c r="C27" s="76"/>
      <c r="D27" s="114"/>
      <c r="E27" s="114"/>
      <c r="F27" s="108"/>
      <c r="G27" s="113"/>
      <c r="H27" s="133"/>
      <c r="I27" s="134"/>
    </row>
    <row r="28" spans="1:9" x14ac:dyDescent="0.35">
      <c r="A28" s="120"/>
      <c r="B28" s="115"/>
      <c r="C28" s="76"/>
      <c r="D28" s="114"/>
      <c r="E28" s="114"/>
      <c r="F28" s="108"/>
      <c r="G28" s="80"/>
      <c r="H28" s="109"/>
      <c r="I28" s="86"/>
    </row>
    <row r="29" spans="1:9" x14ac:dyDescent="0.35">
      <c r="A29" s="138"/>
      <c r="B29" s="115"/>
      <c r="C29" s="76"/>
      <c r="D29" s="114"/>
      <c r="E29" s="114"/>
      <c r="F29" s="94"/>
      <c r="G29" s="135"/>
      <c r="H29" s="80"/>
      <c r="I29" s="86"/>
    </row>
    <row r="30" spans="1:9" x14ac:dyDescent="0.35">
      <c r="A30" s="120"/>
      <c r="B30" s="107"/>
      <c r="C30" s="76"/>
      <c r="D30" s="112"/>
      <c r="E30" s="112"/>
      <c r="F30" s="94"/>
      <c r="G30" s="95"/>
      <c r="H30" s="96"/>
      <c r="I30" s="97"/>
    </row>
    <row r="31" spans="1:9" x14ac:dyDescent="0.35">
      <c r="A31" s="138"/>
      <c r="B31" s="107"/>
      <c r="C31" s="76"/>
      <c r="D31" s="114"/>
      <c r="E31" s="114"/>
      <c r="F31" s="102"/>
      <c r="G31" s="95"/>
      <c r="H31" s="96"/>
      <c r="I31" s="97"/>
    </row>
    <row r="32" spans="1:9" x14ac:dyDescent="0.35">
      <c r="A32" s="88"/>
      <c r="B32" s="107"/>
      <c r="C32" s="76"/>
      <c r="D32" s="114"/>
      <c r="E32" s="114"/>
      <c r="F32" s="94"/>
      <c r="G32" s="95"/>
      <c r="H32" s="96"/>
      <c r="I32" s="97"/>
    </row>
    <row r="33" spans="1:9" x14ac:dyDescent="0.35">
      <c r="A33" s="88"/>
      <c r="B33" s="115"/>
      <c r="C33" s="76"/>
      <c r="D33" s="114"/>
      <c r="E33" s="114"/>
      <c r="F33" s="94"/>
      <c r="G33" s="95"/>
      <c r="H33" s="96"/>
      <c r="I33" s="97"/>
    </row>
    <row r="34" spans="1:9" x14ac:dyDescent="0.35">
      <c r="A34" s="139"/>
      <c r="B34" s="140"/>
      <c r="C34" s="141"/>
      <c r="D34" s="141"/>
      <c r="E34" s="141"/>
      <c r="F34" s="141"/>
      <c r="G34" s="142"/>
      <c r="H34" s="143"/>
      <c r="I34" s="144"/>
    </row>
    <row r="35" spans="1:9" x14ac:dyDescent="0.35">
      <c r="A35" s="120">
        <v>3400</v>
      </c>
      <c r="B35" s="107" t="s">
        <v>67</v>
      </c>
      <c r="C35" s="75"/>
      <c r="D35" s="75"/>
      <c r="E35" s="75"/>
      <c r="F35" s="145"/>
      <c r="G35" s="146"/>
      <c r="H35" s="147"/>
      <c r="I35" s="134"/>
    </row>
    <row r="36" spans="1:9" x14ac:dyDescent="0.35">
      <c r="A36" s="148"/>
      <c r="B36" s="149"/>
      <c r="C36" s="150"/>
      <c r="D36" s="150"/>
      <c r="E36" s="150"/>
      <c r="F36" s="150"/>
      <c r="G36" s="151"/>
      <c r="H36" s="152"/>
      <c r="I36" s="153"/>
    </row>
  </sheetData>
  <mergeCells count="5">
    <mergeCell ref="A1:A2"/>
    <mergeCell ref="B1:D2"/>
    <mergeCell ref="E1:E2"/>
    <mergeCell ref="F1:F2"/>
    <mergeCell ref="G1:G2"/>
  </mergeCells>
  <pageMargins left="0.7" right="0.7" top="0.75" bottom="0.75" header="0.3" footer="0.3"/>
  <pageSetup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0"/>
  <sheetViews>
    <sheetView view="pageBreakPreview" topLeftCell="A15" zoomScaleNormal="100" zoomScaleSheetLayoutView="100" workbookViewId="0">
      <selection activeCell="F30" sqref="F30"/>
    </sheetView>
  </sheetViews>
  <sheetFormatPr defaultRowHeight="14.5" x14ac:dyDescent="0.35"/>
  <cols>
    <col min="1" max="1" width="13.36328125" customWidth="1"/>
    <col min="2" max="2" width="35.08984375" customWidth="1"/>
    <col min="3" max="3" width="8.90625" customWidth="1"/>
    <col min="4" max="4" width="12.08984375" customWidth="1"/>
    <col min="5" max="5" width="12.90625" customWidth="1"/>
    <col min="6" max="6" width="18" bestFit="1" customWidth="1"/>
  </cols>
  <sheetData>
    <row r="1" spans="1:6" ht="20.25" customHeight="1" thickBot="1" x14ac:dyDescent="0.4">
      <c r="A1" s="205" t="s">
        <v>5</v>
      </c>
      <c r="B1" s="205" t="s">
        <v>6</v>
      </c>
      <c r="C1" s="205" t="s">
        <v>7</v>
      </c>
      <c r="D1" s="205" t="s">
        <v>8</v>
      </c>
      <c r="E1" s="205" t="s">
        <v>9</v>
      </c>
      <c r="F1" s="174" t="s">
        <v>10</v>
      </c>
    </row>
    <row r="2" spans="1:6" ht="15" thickBot="1" x14ac:dyDescent="0.4">
      <c r="A2" s="206"/>
      <c r="B2" s="206"/>
      <c r="C2" s="206"/>
      <c r="D2" s="206"/>
      <c r="E2" s="206"/>
      <c r="F2" s="50" t="s">
        <v>11</v>
      </c>
    </row>
    <row r="3" spans="1:6" ht="23" x14ac:dyDescent="0.35">
      <c r="A3" s="154" t="s">
        <v>84</v>
      </c>
      <c r="B3" s="154" t="s">
        <v>85</v>
      </c>
      <c r="C3" s="155"/>
      <c r="D3" s="156"/>
      <c r="E3" s="157"/>
      <c r="F3" s="158"/>
    </row>
    <row r="4" spans="1:6" x14ac:dyDescent="0.35">
      <c r="A4" s="159"/>
      <c r="B4" s="159"/>
      <c r="C4" s="160"/>
      <c r="D4" s="160"/>
      <c r="E4" s="161"/>
      <c r="F4" s="161"/>
    </row>
    <row r="5" spans="1:6" x14ac:dyDescent="0.35">
      <c r="A5" s="159" t="s">
        <v>86</v>
      </c>
      <c r="B5" s="159" t="s">
        <v>92</v>
      </c>
      <c r="C5" s="160" t="s">
        <v>87</v>
      </c>
      <c r="D5" s="160">
        <v>13500</v>
      </c>
      <c r="E5" s="160"/>
      <c r="F5" s="161"/>
    </row>
    <row r="6" spans="1:6" x14ac:dyDescent="0.35">
      <c r="A6" s="159"/>
      <c r="B6" s="159"/>
      <c r="C6" s="160"/>
      <c r="D6" s="160"/>
      <c r="E6" s="161"/>
      <c r="F6" s="161"/>
    </row>
    <row r="7" spans="1:6" x14ac:dyDescent="0.35">
      <c r="A7" s="159" t="s">
        <v>88</v>
      </c>
      <c r="B7" s="159" t="s">
        <v>94</v>
      </c>
      <c r="C7" s="160" t="s">
        <v>32</v>
      </c>
      <c r="D7" s="164">
        <v>270</v>
      </c>
      <c r="E7" s="175"/>
      <c r="F7" s="161"/>
    </row>
    <row r="8" spans="1:6" x14ac:dyDescent="0.35">
      <c r="A8" s="159"/>
      <c r="B8" s="159"/>
      <c r="C8" s="160"/>
      <c r="D8" s="160"/>
      <c r="E8" s="161"/>
      <c r="F8" s="161"/>
    </row>
    <row r="9" spans="1:6" ht="34.5" x14ac:dyDescent="0.35">
      <c r="A9" s="159" t="s">
        <v>89</v>
      </c>
      <c r="B9" s="159" t="s">
        <v>93</v>
      </c>
      <c r="C9" s="160" t="s">
        <v>87</v>
      </c>
      <c r="D9" s="165">
        <v>13500</v>
      </c>
      <c r="E9" s="175"/>
      <c r="F9" s="166"/>
    </row>
    <row r="10" spans="1:6" x14ac:dyDescent="0.35">
      <c r="A10" s="159"/>
      <c r="B10" s="159"/>
      <c r="C10" s="160"/>
      <c r="D10" s="162"/>
      <c r="E10" s="166"/>
      <c r="F10" s="166"/>
    </row>
    <row r="11" spans="1:6" x14ac:dyDescent="0.35">
      <c r="A11" s="159"/>
      <c r="B11" s="182" t="s">
        <v>102</v>
      </c>
      <c r="C11" s="160"/>
      <c r="D11" s="160"/>
      <c r="E11" s="161"/>
      <c r="F11" s="161"/>
    </row>
    <row r="12" spans="1:6" ht="23" x14ac:dyDescent="0.35">
      <c r="A12" s="159"/>
      <c r="B12" s="183" t="s">
        <v>110</v>
      </c>
      <c r="C12" s="163"/>
      <c r="D12" s="163"/>
      <c r="E12" s="161"/>
      <c r="F12" s="161"/>
    </row>
    <row r="13" spans="1:6" x14ac:dyDescent="0.35">
      <c r="A13" s="159"/>
      <c r="B13" s="159"/>
      <c r="C13" s="160"/>
      <c r="D13" s="160"/>
      <c r="E13" s="161"/>
      <c r="F13" s="161"/>
    </row>
    <row r="14" spans="1:6" ht="50.25" customHeight="1" x14ac:dyDescent="0.35">
      <c r="A14" s="163"/>
      <c r="B14" s="163" t="s">
        <v>103</v>
      </c>
      <c r="C14" s="163" t="s">
        <v>33</v>
      </c>
      <c r="D14" s="165">
        <v>9000</v>
      </c>
      <c r="E14" s="175"/>
      <c r="F14" s="166"/>
    </row>
    <row r="15" spans="1:6" x14ac:dyDescent="0.35">
      <c r="A15" s="163"/>
      <c r="B15" s="163"/>
      <c r="C15" s="163"/>
      <c r="D15" s="163"/>
      <c r="E15" s="163"/>
      <c r="F15" s="163"/>
    </row>
    <row r="16" spans="1:6" x14ac:dyDescent="0.35">
      <c r="A16" s="163"/>
      <c r="B16" s="184" t="s">
        <v>111</v>
      </c>
      <c r="C16" s="163"/>
      <c r="D16" s="163"/>
      <c r="E16" s="163"/>
      <c r="F16" s="163"/>
    </row>
    <row r="17" spans="1:6" x14ac:dyDescent="0.35">
      <c r="A17" s="163"/>
      <c r="B17" s="163" t="s">
        <v>104</v>
      </c>
      <c r="C17" s="160" t="s">
        <v>105</v>
      </c>
      <c r="D17" s="165">
        <v>203</v>
      </c>
      <c r="E17" s="175"/>
      <c r="F17" s="166"/>
    </row>
    <row r="18" spans="1:6" x14ac:dyDescent="0.35">
      <c r="A18" s="163"/>
      <c r="B18" s="163"/>
      <c r="C18" s="163"/>
      <c r="D18" s="163"/>
      <c r="E18" s="163"/>
      <c r="F18" s="163"/>
    </row>
    <row r="19" spans="1:6" x14ac:dyDescent="0.35">
      <c r="A19" s="163"/>
      <c r="B19" s="163" t="s">
        <v>106</v>
      </c>
      <c r="C19" s="160" t="s">
        <v>105</v>
      </c>
      <c r="D19" s="165">
        <v>14</v>
      </c>
      <c r="E19" s="175"/>
      <c r="F19" s="166"/>
    </row>
    <row r="20" spans="1:6" x14ac:dyDescent="0.35">
      <c r="A20" s="159"/>
      <c r="B20" s="159"/>
      <c r="C20" s="160"/>
      <c r="D20" s="160"/>
      <c r="E20" s="161"/>
      <c r="F20" s="161"/>
    </row>
    <row r="21" spans="1:6" x14ac:dyDescent="0.35">
      <c r="A21" s="159"/>
      <c r="B21" s="159"/>
      <c r="C21" s="165"/>
      <c r="D21" s="167"/>
      <c r="E21" s="166"/>
      <c r="F21" s="166"/>
    </row>
    <row r="22" spans="1:6" x14ac:dyDescent="0.35">
      <c r="A22" s="159"/>
      <c r="B22" s="159"/>
      <c r="C22" s="165"/>
      <c r="D22" s="167"/>
      <c r="E22" s="166"/>
      <c r="F22" s="166"/>
    </row>
    <row r="23" spans="1:6" x14ac:dyDescent="0.35">
      <c r="A23" s="159"/>
      <c r="B23" s="159"/>
      <c r="C23" s="165"/>
      <c r="D23" s="167"/>
      <c r="E23" s="166"/>
      <c r="F23" s="166"/>
    </row>
    <row r="24" spans="1:6" x14ac:dyDescent="0.35">
      <c r="A24" s="159"/>
      <c r="B24" s="159"/>
      <c r="C24" s="165"/>
      <c r="D24" s="167"/>
      <c r="E24" s="166"/>
      <c r="F24" s="166"/>
    </row>
    <row r="25" spans="1:6" x14ac:dyDescent="0.35">
      <c r="A25" s="159"/>
      <c r="B25" s="159"/>
      <c r="C25" s="165"/>
      <c r="D25" s="167"/>
      <c r="E25" s="166"/>
      <c r="F25" s="166"/>
    </row>
    <row r="26" spans="1:6" x14ac:dyDescent="0.35">
      <c r="A26" s="159"/>
      <c r="B26" s="159"/>
      <c r="C26" s="165"/>
      <c r="D26" s="167"/>
      <c r="E26" s="166"/>
      <c r="F26" s="166"/>
    </row>
    <row r="27" spans="1:6" x14ac:dyDescent="0.35">
      <c r="A27" s="159"/>
      <c r="B27" s="159"/>
      <c r="C27" s="165"/>
      <c r="D27" s="167"/>
      <c r="E27" s="166"/>
      <c r="F27" s="166"/>
    </row>
    <row r="28" spans="1:6" x14ac:dyDescent="0.35">
      <c r="A28" s="159"/>
      <c r="B28" s="159"/>
      <c r="C28" s="160"/>
      <c r="D28" s="162"/>
      <c r="E28" s="166"/>
      <c r="F28" s="166"/>
    </row>
    <row r="29" spans="1:6" ht="15" thickBot="1" x14ac:dyDescent="0.4">
      <c r="A29" s="168"/>
      <c r="B29" s="168"/>
      <c r="C29" s="169"/>
      <c r="D29" s="170"/>
      <c r="E29" s="171"/>
      <c r="F29" s="172"/>
    </row>
    <row r="30" spans="1:6" ht="16.5" customHeight="1" thickTop="1" thickBot="1" x14ac:dyDescent="0.4">
      <c r="A30" s="202" t="s">
        <v>24</v>
      </c>
      <c r="B30" s="203"/>
      <c r="C30" s="203"/>
      <c r="D30" s="203"/>
      <c r="E30" s="204"/>
      <c r="F30" s="173"/>
    </row>
  </sheetData>
  <mergeCells count="6">
    <mergeCell ref="A30:E30"/>
    <mergeCell ref="A1:A2"/>
    <mergeCell ref="B1:B2"/>
    <mergeCell ref="C1:C2"/>
    <mergeCell ref="D1:D2"/>
    <mergeCell ref="E1:E2"/>
  </mergeCells>
  <pageMargins left="0.7" right="0.7" top="0.75" bottom="0.75" header="0.3" footer="0.3"/>
  <pageSetup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2"/>
  <sheetViews>
    <sheetView view="pageBreakPreview" topLeftCell="A9" zoomScale="115" zoomScaleNormal="100" zoomScaleSheetLayoutView="115" workbookViewId="0">
      <selection activeCell="H16" sqref="H16"/>
    </sheetView>
  </sheetViews>
  <sheetFormatPr defaultRowHeight="14.5" x14ac:dyDescent="0.35"/>
  <cols>
    <col min="2" max="2" width="31.36328125" customWidth="1"/>
    <col min="6" max="6" width="12.36328125" style="19" customWidth="1"/>
  </cols>
  <sheetData>
    <row r="1" spans="1:6" ht="20.25" customHeight="1" thickBot="1" x14ac:dyDescent="0.4">
      <c r="A1" s="205" t="s">
        <v>5</v>
      </c>
      <c r="B1" s="205" t="s">
        <v>6</v>
      </c>
      <c r="C1" s="205" t="s">
        <v>7</v>
      </c>
      <c r="D1" s="205" t="s">
        <v>8</v>
      </c>
      <c r="E1" s="205" t="s">
        <v>9</v>
      </c>
      <c r="F1" s="73" t="s">
        <v>10</v>
      </c>
    </row>
    <row r="2" spans="1:6" ht="15" thickBot="1" x14ac:dyDescent="0.4">
      <c r="A2" s="206"/>
      <c r="B2" s="206"/>
      <c r="C2" s="206"/>
      <c r="D2" s="206"/>
      <c r="E2" s="206"/>
      <c r="F2" s="50" t="s">
        <v>11</v>
      </c>
    </row>
    <row r="3" spans="1:6" ht="23" x14ac:dyDescent="0.35">
      <c r="A3" s="7">
        <v>81</v>
      </c>
      <c r="B3" s="7" t="s">
        <v>3</v>
      </c>
      <c r="C3" s="7"/>
      <c r="D3" s="7"/>
      <c r="E3" s="7"/>
      <c r="F3" s="25"/>
    </row>
    <row r="4" spans="1:6" x14ac:dyDescent="0.35">
      <c r="A4" s="7"/>
      <c r="B4" s="7"/>
      <c r="C4" s="7"/>
      <c r="D4" s="8"/>
      <c r="E4" s="8"/>
      <c r="F4" s="29"/>
    </row>
    <row r="5" spans="1:6" ht="23" x14ac:dyDescent="0.35">
      <c r="A5" s="1">
        <v>81.02</v>
      </c>
      <c r="B5" s="1" t="s">
        <v>54</v>
      </c>
      <c r="C5" s="1" t="s">
        <v>19</v>
      </c>
      <c r="D5" s="5">
        <v>1</v>
      </c>
      <c r="E5" s="5">
        <v>25000</v>
      </c>
      <c r="F5" s="23">
        <f>D5*E5</f>
        <v>25000</v>
      </c>
    </row>
    <row r="6" spans="1:6" x14ac:dyDescent="0.35">
      <c r="A6" s="1"/>
      <c r="B6" s="1"/>
      <c r="C6" s="1"/>
      <c r="D6" s="5"/>
      <c r="E6" s="5"/>
      <c r="F6" s="23"/>
    </row>
    <row r="7" spans="1:6" ht="30.75" customHeight="1" x14ac:dyDescent="0.35">
      <c r="A7" s="186" t="s">
        <v>107</v>
      </c>
      <c r="B7" s="1" t="s">
        <v>109</v>
      </c>
      <c r="C7" s="185" t="s">
        <v>108</v>
      </c>
      <c r="D7" s="5">
        <v>1</v>
      </c>
      <c r="E7" s="5">
        <v>65000</v>
      </c>
      <c r="F7" s="23">
        <f>E7*D7</f>
        <v>65000</v>
      </c>
    </row>
    <row r="8" spans="1:6" ht="30.75" customHeight="1" x14ac:dyDescent="0.35">
      <c r="A8" s="186"/>
      <c r="B8" s="1"/>
      <c r="C8" s="188"/>
      <c r="D8" s="5"/>
      <c r="E8" s="5"/>
      <c r="F8" s="23"/>
    </row>
    <row r="9" spans="1:6" ht="23" x14ac:dyDescent="0.35">
      <c r="A9" s="1">
        <v>81.040000000000006</v>
      </c>
      <c r="B9" s="1" t="s">
        <v>128</v>
      </c>
      <c r="C9" s="1" t="s">
        <v>19</v>
      </c>
      <c r="D9" s="5">
        <v>1</v>
      </c>
      <c r="E9" s="5">
        <v>200000</v>
      </c>
      <c r="F9" s="23">
        <v>200000</v>
      </c>
    </row>
    <row r="10" spans="1:6" ht="23" x14ac:dyDescent="0.35">
      <c r="A10" s="1"/>
      <c r="B10" s="1" t="s">
        <v>129</v>
      </c>
      <c r="C10" s="1" t="s">
        <v>21</v>
      </c>
      <c r="D10" s="5"/>
      <c r="E10" s="5"/>
      <c r="F10" s="23"/>
    </row>
    <row r="11" spans="1:6" x14ac:dyDescent="0.35">
      <c r="A11" s="1"/>
      <c r="B11" s="1"/>
      <c r="C11" s="1"/>
      <c r="D11" s="5"/>
      <c r="E11" s="5"/>
      <c r="F11" s="23"/>
    </row>
    <row r="12" spans="1:6" x14ac:dyDescent="0.35">
      <c r="A12" s="1"/>
      <c r="B12" s="1"/>
      <c r="C12" s="1"/>
      <c r="D12" s="1"/>
      <c r="E12" s="1"/>
      <c r="F12" s="26"/>
    </row>
    <row r="13" spans="1:6" ht="15" thickBot="1" x14ac:dyDescent="0.4">
      <c r="A13" s="1"/>
      <c r="B13" s="1"/>
      <c r="C13" s="1"/>
      <c r="D13" s="1"/>
      <c r="E13" s="1"/>
      <c r="F13" s="26"/>
    </row>
    <row r="14" spans="1:6" ht="15" thickBot="1" x14ac:dyDescent="0.4">
      <c r="A14" s="202" t="s">
        <v>24</v>
      </c>
      <c r="B14" s="203"/>
      <c r="C14" s="203"/>
      <c r="D14" s="203"/>
      <c r="E14" s="204"/>
      <c r="F14" s="74"/>
    </row>
    <row r="18" spans="2:10" x14ac:dyDescent="0.35">
      <c r="B18" s="19"/>
      <c r="F18"/>
      <c r="J18" s="19"/>
    </row>
    <row r="19" spans="2:10" x14ac:dyDescent="0.35">
      <c r="B19" s="19"/>
      <c r="F19"/>
      <c r="J19" s="19"/>
    </row>
    <row r="20" spans="2:10" x14ac:dyDescent="0.35">
      <c r="B20" s="19"/>
      <c r="F20"/>
      <c r="J20" s="19"/>
    </row>
    <row r="21" spans="2:10" x14ac:dyDescent="0.35">
      <c r="B21" s="19"/>
      <c r="F21"/>
      <c r="J21" s="19"/>
    </row>
    <row r="22" spans="2:10" x14ac:dyDescent="0.35">
      <c r="B22" s="19"/>
      <c r="F22"/>
      <c r="J22" s="19"/>
    </row>
  </sheetData>
  <mergeCells count="6">
    <mergeCell ref="A14:E14"/>
    <mergeCell ref="A1:A2"/>
    <mergeCell ref="B1:B2"/>
    <mergeCell ref="C1:C2"/>
    <mergeCell ref="D1:D2"/>
    <mergeCell ref="E1:E2"/>
  </mergeCell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36"/>
  <sheetViews>
    <sheetView view="pageBreakPreview" topLeftCell="A23" zoomScaleNormal="85" zoomScaleSheetLayoutView="100" workbookViewId="0">
      <selection activeCell="H8" sqref="H8"/>
    </sheetView>
  </sheetViews>
  <sheetFormatPr defaultRowHeight="14.5" x14ac:dyDescent="0.35"/>
  <cols>
    <col min="2" max="2" width="27" customWidth="1"/>
    <col min="6" max="6" width="13.90625" style="19" customWidth="1"/>
  </cols>
  <sheetData>
    <row r="1" spans="1:6" ht="20.25" customHeight="1" thickBot="1" x14ac:dyDescent="0.4">
      <c r="A1" s="205" t="s">
        <v>5</v>
      </c>
      <c r="B1" s="205" t="s">
        <v>6</v>
      </c>
      <c r="C1" s="205" t="s">
        <v>7</v>
      </c>
      <c r="D1" s="205" t="s">
        <v>8</v>
      </c>
      <c r="E1" s="205" t="s">
        <v>9</v>
      </c>
      <c r="F1" s="73" t="s">
        <v>10</v>
      </c>
    </row>
    <row r="2" spans="1:6" ht="15" thickBot="1" x14ac:dyDescent="0.4">
      <c r="A2" s="206"/>
      <c r="B2" s="206"/>
      <c r="C2" s="206"/>
      <c r="D2" s="206"/>
      <c r="E2" s="206"/>
      <c r="F2" s="50" t="s">
        <v>11</v>
      </c>
    </row>
    <row r="3" spans="1:6" x14ac:dyDescent="0.35">
      <c r="A3" s="1" t="s">
        <v>35</v>
      </c>
      <c r="B3" s="6" t="s">
        <v>4</v>
      </c>
      <c r="C3" s="3"/>
      <c r="D3" s="3"/>
      <c r="E3" s="3"/>
      <c r="F3" s="17"/>
    </row>
    <row r="4" spans="1:6" x14ac:dyDescent="0.35">
      <c r="A4" s="1"/>
      <c r="B4" s="2"/>
      <c r="C4" s="3"/>
      <c r="D4" s="3"/>
      <c r="E4" s="3"/>
      <c r="F4" s="17"/>
    </row>
    <row r="5" spans="1:6" x14ac:dyDescent="0.35">
      <c r="A5" s="1"/>
      <c r="B5" s="2" t="s">
        <v>36</v>
      </c>
      <c r="C5" s="3"/>
      <c r="D5" s="3"/>
      <c r="E5" s="3"/>
      <c r="F5" s="17"/>
    </row>
    <row r="6" spans="1:6" x14ac:dyDescent="0.35">
      <c r="A6" s="1"/>
      <c r="B6" s="2"/>
      <c r="C6" s="3"/>
      <c r="D6" s="3"/>
      <c r="E6" s="3"/>
      <c r="F6" s="17"/>
    </row>
    <row r="7" spans="1:6" x14ac:dyDescent="0.35">
      <c r="A7" s="1"/>
      <c r="B7" s="2" t="s">
        <v>37</v>
      </c>
      <c r="C7" s="3" t="s">
        <v>38</v>
      </c>
      <c r="D7" s="3">
        <v>9</v>
      </c>
      <c r="E7" s="3"/>
      <c r="F7" s="17"/>
    </row>
    <row r="8" spans="1:6" x14ac:dyDescent="0.35">
      <c r="A8" s="1"/>
      <c r="B8" s="2"/>
      <c r="C8" s="3"/>
      <c r="D8" s="3"/>
      <c r="E8" s="3"/>
      <c r="F8" s="17"/>
    </row>
    <row r="9" spans="1:6" x14ac:dyDescent="0.35">
      <c r="A9" s="1"/>
      <c r="B9" s="2" t="s">
        <v>39</v>
      </c>
      <c r="C9" s="3" t="s">
        <v>38</v>
      </c>
      <c r="D9" s="3">
        <v>17</v>
      </c>
      <c r="E9" s="3"/>
      <c r="F9" s="17"/>
    </row>
    <row r="10" spans="1:6" x14ac:dyDescent="0.35">
      <c r="A10" s="1"/>
      <c r="B10" s="2"/>
      <c r="C10" s="3"/>
      <c r="D10" s="3"/>
      <c r="E10" s="3"/>
      <c r="F10" s="17"/>
    </row>
    <row r="11" spans="1:6" x14ac:dyDescent="0.35">
      <c r="A11" s="1"/>
      <c r="B11" s="2" t="s">
        <v>40</v>
      </c>
      <c r="C11" s="3" t="s">
        <v>38</v>
      </c>
      <c r="D11" s="3">
        <v>21</v>
      </c>
      <c r="E11" s="3"/>
      <c r="F11" s="17"/>
    </row>
    <row r="12" spans="1:6" x14ac:dyDescent="0.35">
      <c r="A12" s="1"/>
      <c r="B12" s="2"/>
      <c r="C12" s="3"/>
      <c r="D12" s="3"/>
      <c r="E12" s="3"/>
      <c r="F12" s="17"/>
    </row>
    <row r="13" spans="1:6" x14ac:dyDescent="0.35">
      <c r="A13" s="1"/>
      <c r="B13" s="2" t="s">
        <v>41</v>
      </c>
      <c r="C13" s="3"/>
      <c r="D13" s="3"/>
      <c r="E13" s="3"/>
      <c r="F13" s="17"/>
    </row>
    <row r="14" spans="1:6" x14ac:dyDescent="0.35">
      <c r="A14" s="1"/>
      <c r="B14" s="2"/>
      <c r="C14" s="3"/>
      <c r="D14" s="3"/>
      <c r="E14" s="3"/>
      <c r="F14" s="17"/>
    </row>
    <row r="15" spans="1:6" x14ac:dyDescent="0.35">
      <c r="A15" s="1"/>
      <c r="B15" s="2" t="s">
        <v>42</v>
      </c>
      <c r="C15" s="3"/>
      <c r="D15" s="3"/>
      <c r="E15" s="3"/>
      <c r="F15" s="17"/>
    </row>
    <row r="16" spans="1:6" x14ac:dyDescent="0.35">
      <c r="A16" s="1"/>
      <c r="B16" s="2"/>
      <c r="C16" s="3"/>
      <c r="D16" s="3"/>
      <c r="E16" s="3"/>
      <c r="F16" s="17"/>
    </row>
    <row r="17" spans="1:6" ht="23" x14ac:dyDescent="0.35">
      <c r="A17" s="1"/>
      <c r="B17" s="2" t="s">
        <v>55</v>
      </c>
      <c r="C17" s="3" t="s">
        <v>38</v>
      </c>
      <c r="D17" s="3">
        <v>4</v>
      </c>
      <c r="E17" s="3"/>
      <c r="F17" s="17"/>
    </row>
    <row r="18" spans="1:6" x14ac:dyDescent="0.35">
      <c r="A18" s="1"/>
      <c r="B18" s="2"/>
      <c r="C18" s="3"/>
      <c r="D18" s="3"/>
      <c r="E18" s="3"/>
      <c r="F18" s="17"/>
    </row>
    <row r="19" spans="1:6" ht="23" x14ac:dyDescent="0.35">
      <c r="A19" s="1"/>
      <c r="B19" s="2" t="s">
        <v>56</v>
      </c>
      <c r="C19" s="3" t="s">
        <v>38</v>
      </c>
      <c r="D19" s="3">
        <v>4</v>
      </c>
      <c r="E19" s="3"/>
      <c r="F19" s="17"/>
    </row>
    <row r="20" spans="1:6" x14ac:dyDescent="0.35">
      <c r="A20" s="1"/>
      <c r="B20" s="2"/>
      <c r="C20" s="3"/>
      <c r="D20" s="3"/>
      <c r="E20" s="3"/>
      <c r="F20" s="17"/>
    </row>
    <row r="21" spans="1:6" x14ac:dyDescent="0.35">
      <c r="A21" s="1"/>
      <c r="B21" s="2" t="s">
        <v>43</v>
      </c>
      <c r="C21" s="3"/>
      <c r="D21" s="3"/>
      <c r="E21" s="3"/>
      <c r="F21" s="17"/>
    </row>
    <row r="22" spans="1:6" x14ac:dyDescent="0.35">
      <c r="A22" s="1"/>
      <c r="B22" s="2"/>
      <c r="C22" s="3"/>
      <c r="D22" s="3"/>
      <c r="E22" s="3"/>
      <c r="F22" s="17"/>
    </row>
    <row r="23" spans="1:6" x14ac:dyDescent="0.35">
      <c r="A23" s="1"/>
      <c r="B23" s="2" t="s">
        <v>44</v>
      </c>
      <c r="C23" s="3" t="s">
        <v>38</v>
      </c>
      <c r="D23" s="3">
        <v>12</v>
      </c>
      <c r="E23" s="3"/>
      <c r="F23" s="17"/>
    </row>
    <row r="24" spans="1:6" x14ac:dyDescent="0.35">
      <c r="A24" s="1"/>
      <c r="B24" s="2"/>
      <c r="C24" s="3"/>
      <c r="D24" s="3"/>
      <c r="E24" s="3"/>
      <c r="F24" s="17"/>
    </row>
    <row r="25" spans="1:6" ht="23" x14ac:dyDescent="0.35">
      <c r="A25" s="1"/>
      <c r="B25" s="2" t="s">
        <v>45</v>
      </c>
      <c r="C25" s="3" t="s">
        <v>38</v>
      </c>
      <c r="D25" s="3">
        <v>4</v>
      </c>
      <c r="E25" s="3"/>
      <c r="F25" s="17"/>
    </row>
    <row r="26" spans="1:6" x14ac:dyDescent="0.35">
      <c r="A26" s="1"/>
      <c r="B26" s="2"/>
      <c r="C26" s="3"/>
      <c r="D26" s="3"/>
      <c r="E26" s="3"/>
      <c r="F26" s="17"/>
    </row>
    <row r="27" spans="1:6" ht="23" x14ac:dyDescent="0.35">
      <c r="A27" s="1"/>
      <c r="B27" s="2" t="s">
        <v>46</v>
      </c>
      <c r="C27" s="3" t="s">
        <v>38</v>
      </c>
      <c r="D27" s="3">
        <v>4</v>
      </c>
      <c r="E27" s="3"/>
      <c r="F27" s="17"/>
    </row>
    <row r="28" spans="1:6" x14ac:dyDescent="0.35">
      <c r="A28" s="1"/>
      <c r="B28" s="2"/>
      <c r="C28" s="3"/>
      <c r="D28" s="3"/>
      <c r="E28" s="3"/>
      <c r="F28" s="17"/>
    </row>
    <row r="29" spans="1:6" x14ac:dyDescent="0.35">
      <c r="A29" s="1"/>
      <c r="B29" s="2" t="s">
        <v>47</v>
      </c>
      <c r="C29" s="3" t="s">
        <v>38</v>
      </c>
      <c r="D29" s="3">
        <v>10</v>
      </c>
      <c r="E29" s="3"/>
      <c r="F29" s="17"/>
    </row>
    <row r="30" spans="1:6" x14ac:dyDescent="0.35">
      <c r="A30" s="1"/>
      <c r="B30" s="2"/>
      <c r="C30" s="3"/>
      <c r="D30" s="3"/>
      <c r="E30" s="3"/>
      <c r="F30" s="17"/>
    </row>
    <row r="31" spans="1:6" ht="23" x14ac:dyDescent="0.35">
      <c r="A31" s="1"/>
      <c r="B31" s="2" t="s">
        <v>48</v>
      </c>
      <c r="C31" s="3" t="s">
        <v>38</v>
      </c>
      <c r="D31" s="3">
        <v>5</v>
      </c>
      <c r="E31" s="3"/>
      <c r="F31" s="17"/>
    </row>
    <row r="32" spans="1:6" x14ac:dyDescent="0.35">
      <c r="A32" s="1"/>
      <c r="B32" s="2"/>
      <c r="C32" s="3"/>
      <c r="D32" s="3"/>
      <c r="E32" s="3"/>
      <c r="F32" s="17"/>
    </row>
    <row r="33" spans="1:6" x14ac:dyDescent="0.35">
      <c r="A33" s="1"/>
      <c r="B33" s="2"/>
      <c r="C33" s="3"/>
      <c r="D33" s="3"/>
      <c r="E33" s="3"/>
      <c r="F33" s="17"/>
    </row>
    <row r="34" spans="1:6" x14ac:dyDescent="0.35">
      <c r="A34" s="1"/>
      <c r="B34" s="2"/>
      <c r="C34" s="2"/>
      <c r="D34" s="2"/>
      <c r="E34" s="2"/>
      <c r="F34" s="16"/>
    </row>
    <row r="35" spans="1:6" ht="15" thickBot="1" x14ac:dyDescent="0.4">
      <c r="A35" s="1"/>
      <c r="B35" s="2"/>
      <c r="C35" s="2"/>
      <c r="D35" s="2"/>
      <c r="E35" s="2"/>
      <c r="F35" s="16"/>
    </row>
    <row r="36" spans="1:6" ht="15" thickBot="1" x14ac:dyDescent="0.4">
      <c r="A36" s="202" t="s">
        <v>24</v>
      </c>
      <c r="B36" s="203"/>
      <c r="C36" s="203"/>
      <c r="D36" s="203"/>
      <c r="E36" s="204"/>
      <c r="F36" s="74"/>
    </row>
  </sheetData>
  <mergeCells count="6">
    <mergeCell ref="A36:E36"/>
    <mergeCell ref="A1:A2"/>
    <mergeCell ref="B1:B2"/>
    <mergeCell ref="C1:C2"/>
    <mergeCell ref="D1:D2"/>
    <mergeCell ref="E1:E2"/>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1300</vt:lpstr>
      <vt:lpstr>1400</vt:lpstr>
      <vt:lpstr>1600</vt:lpstr>
      <vt:lpstr>1700</vt:lpstr>
      <vt:lpstr>3300</vt:lpstr>
      <vt:lpstr>3400</vt:lpstr>
      <vt:lpstr>B71</vt:lpstr>
      <vt:lpstr>8100</vt:lpstr>
      <vt:lpstr>C100</vt:lpstr>
      <vt:lpstr>Summary</vt:lpstr>
      <vt:lpstr>Summary!_Hlk3877536</vt:lpstr>
      <vt:lpstr>'1300'!Print_Area</vt:lpstr>
      <vt:lpstr>'1400'!Print_Area</vt:lpstr>
      <vt:lpstr>'1600'!Print_Area</vt:lpstr>
      <vt:lpstr>'3300'!Print_Area</vt:lpstr>
      <vt:lpstr>'3400'!Print_Area</vt:lpstr>
      <vt:lpstr>'8100'!Print_Area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laptop</dc:creator>
  <cp:lastModifiedBy>Tanaka Mupudzi</cp:lastModifiedBy>
  <cp:lastPrinted>2023-05-03T21:52:28Z</cp:lastPrinted>
  <dcterms:created xsi:type="dcterms:W3CDTF">2020-02-19T13:07:40Z</dcterms:created>
  <dcterms:modified xsi:type="dcterms:W3CDTF">2026-08-12T14:46:30Z</dcterms:modified>
</cp:coreProperties>
</file>